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11520" tabRatio="669" activeTab="0"/>
  </bookViews>
  <sheets>
    <sheet name="管材" sheetId="1" r:id="rId1"/>
  </sheets>
  <definedNames>
    <definedName name="_xlnm.Print_Titles" localSheetId="0">'管材'!$1:$2</definedName>
  </definedNames>
  <calcPr fullCalcOnLoad="1"/>
</workbook>
</file>

<file path=xl/sharedStrings.xml><?xml version="1.0" encoding="utf-8"?>
<sst xmlns="http://schemas.openxmlformats.org/spreadsheetml/2006/main" count="245" uniqueCount="149">
  <si>
    <t>PE给水管材</t>
  </si>
  <si>
    <t>颜色</t>
  </si>
  <si>
    <t>P25 110  发动机冷却液</t>
  </si>
  <si>
    <t>外观</t>
  </si>
  <si>
    <t>P182 691  泡沫塑料浮子</t>
  </si>
  <si>
    <t>管材尺寸</t>
  </si>
  <si>
    <t>平均外径</t>
  </si>
  <si>
    <t>P43 165  塑料薄膜、板、管材</t>
  </si>
  <si>
    <t>壁厚及偏差</t>
  </si>
  <si>
    <t>20℃静液压强度（100h)</t>
  </si>
  <si>
    <t>P43 164  UPVC管材、型材（98.00个/小时，共100小时）</t>
  </si>
  <si>
    <t>80℃静液压强度（165h)</t>
  </si>
  <si>
    <t>P43 164  UPVC管材、型材（27.00个/小时，共165小时）</t>
  </si>
  <si>
    <t>物理性能</t>
  </si>
  <si>
    <t>断裂伸长率</t>
  </si>
  <si>
    <t>P43 165  塑料(泡沫)包装材料（30.00条，共5条）</t>
  </si>
  <si>
    <t>纵向回缩率</t>
  </si>
  <si>
    <t>P43 163  塑料(泡沫)包装材料 140C尺寸变化度（3*35）</t>
  </si>
  <si>
    <t>卫生性能</t>
  </si>
  <si>
    <t>色</t>
  </si>
  <si>
    <t>P7 21   粮油类</t>
  </si>
  <si>
    <t>浑浊度</t>
  </si>
  <si>
    <t>P8 22   食品类</t>
  </si>
  <si>
    <t>臭和味</t>
  </si>
  <si>
    <t>P7 21   粮油类 参照色泽、气味</t>
  </si>
  <si>
    <t>肉眼可见物</t>
  </si>
  <si>
    <t>P6 21   粮油类  最大限量杂质</t>
  </si>
  <si>
    <t>Ph</t>
  </si>
  <si>
    <t>P5  19   水质分析</t>
  </si>
  <si>
    <t>铁</t>
  </si>
  <si>
    <t>P27  116 化工产品 化学分析法</t>
  </si>
  <si>
    <t>锰</t>
  </si>
  <si>
    <t>P6  19   水质分析</t>
  </si>
  <si>
    <t>铜</t>
  </si>
  <si>
    <t>锌</t>
  </si>
  <si>
    <t>挥发酚类（以苯酚计）</t>
  </si>
  <si>
    <t>P27  116 化工产品  总醛、酚、醇含量</t>
  </si>
  <si>
    <t>砷</t>
  </si>
  <si>
    <t>P9  22   食品类 （银盐法）</t>
  </si>
  <si>
    <t>汞</t>
  </si>
  <si>
    <t>铬（六价）</t>
  </si>
  <si>
    <t>镉</t>
  </si>
  <si>
    <t>铅</t>
  </si>
  <si>
    <t>银</t>
  </si>
  <si>
    <t>P6 19   水质分析</t>
  </si>
  <si>
    <t>氟化物</t>
  </si>
  <si>
    <t>P27  116 化工产品  氟化物：化学分析法</t>
  </si>
  <si>
    <t>硝酸盐（以氮计）</t>
  </si>
  <si>
    <t>P7 22   食品类  硝酸盐氮</t>
  </si>
  <si>
    <t>氯仿</t>
  </si>
  <si>
    <t>P6  21   粮油类  氯化物</t>
  </si>
  <si>
    <t>四氯化碳</t>
  </si>
  <si>
    <t>蒸发残渣</t>
  </si>
  <si>
    <t>P40 160  橡胶密封制品</t>
  </si>
  <si>
    <r>
      <t>高锰酸钾消耗量［以氧气（O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）］</t>
    </r>
  </si>
  <si>
    <t>标志</t>
  </si>
  <si>
    <t>P46 176   玻璃制品</t>
  </si>
  <si>
    <t>PVC给水管材</t>
  </si>
  <si>
    <t>P182  691  泡沫塑料浮子</t>
  </si>
  <si>
    <t>P25  110  发动机冷却液</t>
  </si>
  <si>
    <t>P43  165  塑料薄膜、板、管材  尺寸</t>
  </si>
  <si>
    <t>弯曲度</t>
  </si>
  <si>
    <t>密度</t>
  </si>
  <si>
    <t>P34  140  合成树脂</t>
  </si>
  <si>
    <t>维卡软化温度</t>
  </si>
  <si>
    <t>二氯甲烷浸泡试验</t>
  </si>
  <si>
    <t>P44  168  建筑、室内装饰用塑料</t>
  </si>
  <si>
    <t>力学性能</t>
  </si>
  <si>
    <t>落锤冲击试验</t>
  </si>
  <si>
    <t>P105  397  陶瓷化工设备</t>
  </si>
  <si>
    <t>液压试验</t>
  </si>
  <si>
    <t>P43  164  UPVC管材、型材</t>
  </si>
  <si>
    <t>连接密封试验</t>
  </si>
  <si>
    <t>P43  164  UPVC管材、型材（4.00个/小时，共100小时400.00）参照液压试验</t>
  </si>
  <si>
    <t>PVC通信管材</t>
  </si>
  <si>
    <t>物理力学及环境性能要求</t>
  </si>
  <si>
    <t>P43 165  塑料薄膜、板、管材（30.00元/个，共冲击10个）低温冲击强度</t>
  </si>
  <si>
    <t>扁平试验</t>
  </si>
  <si>
    <t>P43 164  塑料薄膜、板、管材（34.00元/个，共3个）</t>
  </si>
  <si>
    <t>环刚度</t>
  </si>
  <si>
    <t>P46  180  玻璃钢制品    参照平行板外载环钢度</t>
  </si>
  <si>
    <t>复原率</t>
  </si>
  <si>
    <t>P43 164  塑料薄膜、板、管材（34.00元/个，共3个）参照扁平</t>
  </si>
  <si>
    <t>坠落试验</t>
  </si>
  <si>
    <t>P43 163  塑料(泡沫)包装材料  低温跌落a</t>
  </si>
  <si>
    <t>拉伸屈服强度</t>
  </si>
  <si>
    <t>P43 165  塑料薄膜、板、管材（40.00元/个，共3个）</t>
  </si>
  <si>
    <t>连接密封性</t>
  </si>
  <si>
    <t>静摩擦系数</t>
  </si>
  <si>
    <t>P66  251  密封(板、垫、填料）</t>
  </si>
  <si>
    <t>机电类管材产品收费标准</t>
  </si>
  <si>
    <t>序号</t>
  </si>
  <si>
    <t>产品名称</t>
  </si>
  <si>
    <t>外观</t>
  </si>
  <si>
    <t>项号</t>
  </si>
  <si>
    <t>检验项目</t>
  </si>
  <si>
    <t>收费合计</t>
  </si>
  <si>
    <t xml:space="preserve">P9  22   食品类 </t>
  </si>
  <si>
    <r>
      <t>委托检验收费</t>
    </r>
    <r>
      <rPr>
        <b/>
        <sz val="12"/>
        <rFont val="Times New Roman"/>
        <family val="1"/>
      </rPr>
      <t>(</t>
    </r>
    <r>
      <rPr>
        <b/>
        <sz val="12"/>
        <rFont val="仿宋_GB2312"/>
        <family val="3"/>
      </rPr>
      <t>元</t>
    </r>
    <r>
      <rPr>
        <b/>
        <sz val="12"/>
        <rFont val="Times New Roman"/>
        <family val="1"/>
      </rPr>
      <t>)</t>
    </r>
  </si>
  <si>
    <t>收费标准（元）</t>
  </si>
  <si>
    <t>注：加急检测的费用在此收费基础上浮30%</t>
  </si>
  <si>
    <t>PE通信管材</t>
  </si>
  <si>
    <t>颜色</t>
  </si>
  <si>
    <t>P25  110  发动机冷却液</t>
  </si>
  <si>
    <t>外观</t>
  </si>
  <si>
    <t>P182  691  泡沫塑料浮子</t>
  </si>
  <si>
    <t>管材尺寸</t>
  </si>
  <si>
    <t>平均外径</t>
  </si>
  <si>
    <t>P43  165  塑料薄膜、板、管材  尺寸</t>
  </si>
  <si>
    <t>壁厚及偏差</t>
  </si>
  <si>
    <t>弯曲度</t>
  </si>
  <si>
    <t>物理力学及环境性能要求</t>
  </si>
  <si>
    <t>落锤冲击试验</t>
  </si>
  <si>
    <t>P43 165  塑料薄膜、板、管材（30.00元/个，共冲击10个）低温冲击强度</t>
  </si>
  <si>
    <t>扁平试验</t>
  </si>
  <si>
    <t>P43 164  塑料薄膜、板、管材（34.00元/个，共3个）</t>
  </si>
  <si>
    <t>环刚度</t>
  </si>
  <si>
    <t>P46  180  玻璃钢制品    参照平行板外载环钢度</t>
  </si>
  <si>
    <t>复原率</t>
  </si>
  <si>
    <t>P43 164  塑料薄膜、板、管材（34.00元/个，共3个）参照扁平</t>
  </si>
  <si>
    <t>拉伸强度</t>
  </si>
  <si>
    <t>P43  165  塑料薄膜、板、管材（40.00元/个，共3个）</t>
  </si>
  <si>
    <t>断裂伸长率</t>
  </si>
  <si>
    <t>P43 165  塑料(泡沫)包装材料（30.00条，共5条）</t>
  </si>
  <si>
    <t>纵向回缩率</t>
  </si>
  <si>
    <t>P43 163  塑料(泡沫)包装材料 140C尺寸变化度（3*35）</t>
  </si>
  <si>
    <t>连接密封性</t>
  </si>
  <si>
    <t>P43  164  UPVC管材、型材（4.00个/小时，共100小时400.00）参照液压试验</t>
  </si>
  <si>
    <t>静摩擦系数</t>
  </si>
  <si>
    <t>P66  251  密封(板、垫、填料）</t>
  </si>
  <si>
    <t>标志</t>
  </si>
  <si>
    <t>P46 176   玻璃制品</t>
  </si>
  <si>
    <t>环柔性</t>
  </si>
  <si>
    <t>参照市场调查结果</t>
  </si>
  <si>
    <t>电工套管JG/T 3050</t>
  </si>
  <si>
    <t>外观</t>
  </si>
  <si>
    <t>外径极限偏差</t>
  </si>
  <si>
    <t>最小内径</t>
  </si>
  <si>
    <t>最小壁厚</t>
  </si>
  <si>
    <t>抗压性能</t>
  </si>
  <si>
    <t>参照市场调查结果</t>
  </si>
  <si>
    <t>跌落性能</t>
  </si>
  <si>
    <t>阻燃性能</t>
  </si>
  <si>
    <t>电气性能</t>
  </si>
  <si>
    <t>标志</t>
  </si>
  <si>
    <t>PE给水管材</t>
  </si>
  <si>
    <t>氧化诱导时间</t>
  </si>
  <si>
    <t>熔题流动速率</t>
  </si>
  <si>
    <t xml:space="preserve">                  备注                                1、 收费依据（参照收费标准中的页码-序号）
 2、委托检验可按收费标准上浮30%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</si>
</sst>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.00;[Red]0.00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0.5"/>
      <name val="Times New Roman"/>
      <family val="1"/>
    </font>
    <font>
      <sz val="11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b/>
      <sz val="10.5"/>
      <name val="仿宋_GB2312"/>
      <family val="3"/>
    </font>
    <font>
      <sz val="10"/>
      <name val="黑体"/>
      <family val="3"/>
    </font>
    <font>
      <sz val="9"/>
      <name val="宋体"/>
      <family val="0"/>
    </font>
    <font>
      <b/>
      <sz val="12"/>
      <name val="Times New Roman"/>
      <family val="1"/>
    </font>
    <font>
      <vertAlign val="subscript"/>
      <sz val="9"/>
      <name val="宋体"/>
      <family val="0"/>
    </font>
    <font>
      <sz val="9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18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85" fontId="3" fillId="0" borderId="0" xfId="0" applyNumberFormat="1" applyFont="1" applyFill="1" applyAlignment="1">
      <alignment horizontal="center" vertical="center"/>
    </xf>
    <xf numFmtId="185" fontId="15" fillId="0" borderId="10" xfId="0" applyNumberFormat="1" applyFont="1" applyFill="1" applyBorder="1" applyAlignment="1">
      <alignment horizontal="center" vertical="center"/>
    </xf>
    <xf numFmtId="185" fontId="15" fillId="0" borderId="1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85" fontId="9" fillId="0" borderId="17" xfId="0" applyNumberFormat="1" applyFont="1" applyFill="1" applyBorder="1" applyAlignment="1">
      <alignment horizontal="center" vertical="center" wrapText="1"/>
    </xf>
    <xf numFmtId="185" fontId="15" fillId="0" borderId="1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86" fontId="1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>
      <alignment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85" fontId="15" fillId="0" borderId="17" xfId="0" applyNumberFormat="1" applyFont="1" applyFill="1" applyBorder="1" applyAlignment="1">
      <alignment horizontal="center" vertical="center"/>
    </xf>
    <xf numFmtId="185" fontId="15" fillId="0" borderId="26" xfId="0" applyNumberFormat="1" applyFont="1" applyFill="1" applyBorder="1" applyAlignment="1">
      <alignment horizontal="center" vertical="center"/>
    </xf>
    <xf numFmtId="185" fontId="15" fillId="0" borderId="15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4" fontId="15" fillId="0" borderId="27" xfId="0" applyNumberFormat="1" applyFont="1" applyFill="1" applyBorder="1" applyAlignment="1">
      <alignment horizontal="center" vertical="center"/>
    </xf>
    <xf numFmtId="184" fontId="15" fillId="0" borderId="28" xfId="0" applyNumberFormat="1" applyFont="1" applyFill="1" applyBorder="1" applyAlignment="1">
      <alignment horizontal="center" vertical="center"/>
    </xf>
    <xf numFmtId="184" fontId="15" fillId="0" borderId="2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84" fontId="15" fillId="0" borderId="30" xfId="0" applyNumberFormat="1" applyFont="1" applyFill="1" applyBorder="1" applyAlignment="1">
      <alignment horizontal="center" vertical="center"/>
    </xf>
    <xf numFmtId="184" fontId="15" fillId="0" borderId="31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SheetLayoutView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2" sqref="N12"/>
    </sheetView>
  </sheetViews>
  <sheetFormatPr defaultColWidth="9.00390625" defaultRowHeight="14.25"/>
  <cols>
    <col min="1" max="1" width="4.00390625" style="1" customWidth="1"/>
    <col min="2" max="2" width="5.50390625" style="2" customWidth="1"/>
    <col min="3" max="3" width="4.625" style="3" customWidth="1"/>
    <col min="4" max="4" width="9.00390625" style="4" customWidth="1"/>
    <col min="5" max="5" width="9.50390625" style="5" customWidth="1"/>
    <col min="6" max="6" width="7.625" style="5" customWidth="1"/>
    <col min="7" max="7" width="3.625" style="5" customWidth="1"/>
    <col min="8" max="8" width="3.50390625" style="5" customWidth="1"/>
    <col min="9" max="9" width="12.625" style="6" customWidth="1"/>
    <col min="10" max="10" width="15.50390625" style="6" customWidth="1"/>
    <col min="11" max="11" width="2.75390625" style="6" hidden="1" customWidth="1"/>
    <col min="12" max="12" width="36.50390625" style="28" customWidth="1"/>
    <col min="13" max="13" width="25.625" style="22" customWidth="1"/>
    <col min="14" max="16384" width="9.00390625" style="29" customWidth="1"/>
  </cols>
  <sheetData>
    <row r="1" spans="1:13" ht="37.5" customHeight="1" thickBot="1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29"/>
    </row>
    <row r="2" spans="1:12" s="30" customFormat="1" ht="69" customHeight="1" thickBot="1">
      <c r="A2" s="16" t="s">
        <v>91</v>
      </c>
      <c r="B2" s="17" t="s">
        <v>92</v>
      </c>
      <c r="C2" s="18" t="s">
        <v>94</v>
      </c>
      <c r="D2" s="51" t="s">
        <v>95</v>
      </c>
      <c r="E2" s="51"/>
      <c r="F2" s="51"/>
      <c r="G2" s="51"/>
      <c r="H2" s="51"/>
      <c r="I2" s="19" t="s">
        <v>98</v>
      </c>
      <c r="J2" s="39" t="s">
        <v>99</v>
      </c>
      <c r="K2" s="19" t="s">
        <v>96</v>
      </c>
      <c r="L2" s="40" t="s">
        <v>148</v>
      </c>
    </row>
    <row r="3" spans="1:13" ht="15">
      <c r="A3" s="54">
        <v>1</v>
      </c>
      <c r="B3" s="52" t="s">
        <v>0</v>
      </c>
      <c r="C3" s="10">
        <v>1</v>
      </c>
      <c r="D3" s="52" t="s">
        <v>1</v>
      </c>
      <c r="E3" s="52"/>
      <c r="F3" s="52"/>
      <c r="G3" s="52"/>
      <c r="H3" s="52"/>
      <c r="I3" s="20">
        <v>50</v>
      </c>
      <c r="J3" s="7">
        <f aca="true" t="shared" si="0" ref="J3:J67">I3*0.7</f>
        <v>35</v>
      </c>
      <c r="K3" s="46">
        <f>SUM(I3:I33)</f>
        <v>10252.83</v>
      </c>
      <c r="L3" s="21" t="s">
        <v>2</v>
      </c>
      <c r="M3" s="30"/>
    </row>
    <row r="4" spans="1:13" ht="15">
      <c r="A4" s="55"/>
      <c r="B4" s="43"/>
      <c r="C4" s="9">
        <v>2</v>
      </c>
      <c r="D4" s="43" t="s">
        <v>3</v>
      </c>
      <c r="E4" s="43"/>
      <c r="F4" s="43"/>
      <c r="G4" s="43"/>
      <c r="H4" s="43"/>
      <c r="I4" s="7">
        <v>50</v>
      </c>
      <c r="J4" s="7">
        <f t="shared" si="0"/>
        <v>35</v>
      </c>
      <c r="K4" s="47"/>
      <c r="L4" s="23" t="s">
        <v>4</v>
      </c>
      <c r="M4" s="30"/>
    </row>
    <row r="5" spans="1:13" ht="15">
      <c r="A5" s="55"/>
      <c r="B5" s="43"/>
      <c r="C5" s="9">
        <v>3</v>
      </c>
      <c r="D5" s="43" t="s">
        <v>5</v>
      </c>
      <c r="E5" s="43" t="s">
        <v>6</v>
      </c>
      <c r="F5" s="43"/>
      <c r="G5" s="43"/>
      <c r="H5" s="43"/>
      <c r="I5" s="7">
        <v>195</v>
      </c>
      <c r="J5" s="7">
        <f t="shared" si="0"/>
        <v>136.5</v>
      </c>
      <c r="K5" s="47"/>
      <c r="L5" s="23" t="s">
        <v>7</v>
      </c>
      <c r="M5" s="30"/>
    </row>
    <row r="6" spans="1:13" ht="15">
      <c r="A6" s="55"/>
      <c r="B6" s="43"/>
      <c r="C6" s="9">
        <v>4</v>
      </c>
      <c r="D6" s="43"/>
      <c r="E6" s="43" t="s">
        <v>8</v>
      </c>
      <c r="F6" s="43"/>
      <c r="G6" s="43"/>
      <c r="H6" s="43"/>
      <c r="I6" s="7">
        <v>195</v>
      </c>
      <c r="J6" s="7">
        <f t="shared" si="0"/>
        <v>136.5</v>
      </c>
      <c r="K6" s="47"/>
      <c r="L6" s="23" t="s">
        <v>7</v>
      </c>
      <c r="M6" s="30"/>
    </row>
    <row r="7" spans="1:13" ht="24">
      <c r="A7" s="55"/>
      <c r="B7" s="43"/>
      <c r="C7" s="11">
        <v>5</v>
      </c>
      <c r="D7" s="43" t="s">
        <v>9</v>
      </c>
      <c r="E7" s="43"/>
      <c r="F7" s="43"/>
      <c r="G7" s="43"/>
      <c r="H7" s="43"/>
      <c r="I7" s="7">
        <v>2014</v>
      </c>
      <c r="J7" s="7">
        <f t="shared" si="0"/>
        <v>1409.8</v>
      </c>
      <c r="K7" s="47"/>
      <c r="L7" s="23" t="s">
        <v>10</v>
      </c>
      <c r="M7" s="30"/>
    </row>
    <row r="8" spans="1:13" ht="24">
      <c r="A8" s="55"/>
      <c r="B8" s="43"/>
      <c r="C8" s="9">
        <v>6</v>
      </c>
      <c r="D8" s="43" t="s">
        <v>11</v>
      </c>
      <c r="E8" s="43"/>
      <c r="F8" s="43"/>
      <c r="G8" s="43"/>
      <c r="H8" s="43"/>
      <c r="I8" s="7">
        <v>4455</v>
      </c>
      <c r="J8" s="7">
        <f t="shared" si="0"/>
        <v>3118.5</v>
      </c>
      <c r="K8" s="47"/>
      <c r="L8" s="23" t="s">
        <v>12</v>
      </c>
      <c r="M8" s="30"/>
    </row>
    <row r="9" spans="1:13" ht="24">
      <c r="A9" s="55"/>
      <c r="B9" s="43"/>
      <c r="C9" s="9">
        <v>7</v>
      </c>
      <c r="D9" s="43" t="s">
        <v>13</v>
      </c>
      <c r="E9" s="43" t="s">
        <v>14</v>
      </c>
      <c r="F9" s="43"/>
      <c r="G9" s="43"/>
      <c r="H9" s="43"/>
      <c r="I9" s="7">
        <v>520</v>
      </c>
      <c r="J9" s="7">
        <f t="shared" si="0"/>
        <v>364</v>
      </c>
      <c r="K9" s="47"/>
      <c r="L9" s="23" t="s">
        <v>15</v>
      </c>
      <c r="M9" s="30"/>
    </row>
    <row r="10" spans="1:13" ht="24">
      <c r="A10" s="55"/>
      <c r="B10" s="43"/>
      <c r="C10" s="9">
        <v>8</v>
      </c>
      <c r="D10" s="43"/>
      <c r="E10" s="43" t="s">
        <v>16</v>
      </c>
      <c r="F10" s="43"/>
      <c r="G10" s="43"/>
      <c r="H10" s="43"/>
      <c r="I10" s="7">
        <v>420</v>
      </c>
      <c r="J10" s="7">
        <f t="shared" si="0"/>
        <v>294</v>
      </c>
      <c r="K10" s="47"/>
      <c r="L10" s="23" t="s">
        <v>17</v>
      </c>
      <c r="M10" s="30"/>
    </row>
    <row r="11" spans="1:13" ht="15">
      <c r="A11" s="55"/>
      <c r="B11" s="43"/>
      <c r="C11" s="9">
        <v>9</v>
      </c>
      <c r="D11" s="43" t="s">
        <v>18</v>
      </c>
      <c r="E11" s="43" t="s">
        <v>19</v>
      </c>
      <c r="F11" s="43"/>
      <c r="G11" s="43"/>
      <c r="H11" s="43"/>
      <c r="I11" s="7">
        <v>30</v>
      </c>
      <c r="J11" s="7">
        <f t="shared" si="0"/>
        <v>21</v>
      </c>
      <c r="K11" s="47"/>
      <c r="L11" s="23" t="s">
        <v>20</v>
      </c>
      <c r="M11" s="30"/>
    </row>
    <row r="12" spans="1:13" ht="15">
      <c r="A12" s="55"/>
      <c r="B12" s="43"/>
      <c r="C12" s="9">
        <v>10</v>
      </c>
      <c r="D12" s="43"/>
      <c r="E12" s="43" t="s">
        <v>21</v>
      </c>
      <c r="F12" s="43"/>
      <c r="G12" s="43"/>
      <c r="H12" s="43"/>
      <c r="I12" s="7">
        <v>45</v>
      </c>
      <c r="J12" s="7">
        <f t="shared" si="0"/>
        <v>31.499999999999996</v>
      </c>
      <c r="K12" s="47"/>
      <c r="L12" s="23" t="s">
        <v>22</v>
      </c>
      <c r="M12" s="30"/>
    </row>
    <row r="13" spans="1:13" ht="15">
      <c r="A13" s="55"/>
      <c r="B13" s="43"/>
      <c r="C13" s="9">
        <v>11</v>
      </c>
      <c r="D13" s="43"/>
      <c r="E13" s="43" t="s">
        <v>23</v>
      </c>
      <c r="F13" s="43"/>
      <c r="G13" s="43"/>
      <c r="H13" s="43"/>
      <c r="I13" s="7">
        <v>30</v>
      </c>
      <c r="J13" s="7">
        <f t="shared" si="0"/>
        <v>21</v>
      </c>
      <c r="K13" s="47"/>
      <c r="L13" s="23" t="s">
        <v>24</v>
      </c>
      <c r="M13" s="30"/>
    </row>
    <row r="14" spans="1:13" ht="15">
      <c r="A14" s="55"/>
      <c r="B14" s="43"/>
      <c r="C14" s="9">
        <v>12</v>
      </c>
      <c r="D14" s="43"/>
      <c r="E14" s="43" t="s">
        <v>25</v>
      </c>
      <c r="F14" s="43"/>
      <c r="G14" s="43"/>
      <c r="H14" s="43"/>
      <c r="I14" s="7">
        <v>33</v>
      </c>
      <c r="J14" s="7">
        <f t="shared" si="0"/>
        <v>23.099999999999998</v>
      </c>
      <c r="K14" s="47"/>
      <c r="L14" s="23" t="s">
        <v>26</v>
      </c>
      <c r="M14" s="30"/>
    </row>
    <row r="15" spans="1:13" ht="15">
      <c r="A15" s="55"/>
      <c r="B15" s="43"/>
      <c r="C15" s="9">
        <v>13</v>
      </c>
      <c r="D15" s="43"/>
      <c r="E15" s="43" t="s">
        <v>27</v>
      </c>
      <c r="F15" s="43"/>
      <c r="G15" s="43"/>
      <c r="H15" s="43"/>
      <c r="I15" s="7">
        <v>19.83</v>
      </c>
      <c r="J15" s="7">
        <f t="shared" si="0"/>
        <v>13.880999999999998</v>
      </c>
      <c r="K15" s="47"/>
      <c r="L15" s="23" t="s">
        <v>28</v>
      </c>
      <c r="M15" s="30"/>
    </row>
    <row r="16" spans="1:13" ht="15">
      <c r="A16" s="55"/>
      <c r="B16" s="43"/>
      <c r="C16" s="9">
        <v>14</v>
      </c>
      <c r="D16" s="43"/>
      <c r="E16" s="43" t="s">
        <v>29</v>
      </c>
      <c r="F16" s="43"/>
      <c r="G16" s="43"/>
      <c r="H16" s="43"/>
      <c r="I16" s="7">
        <v>79</v>
      </c>
      <c r="J16" s="7">
        <f t="shared" si="0"/>
        <v>55.3</v>
      </c>
      <c r="K16" s="47"/>
      <c r="L16" s="23" t="s">
        <v>30</v>
      </c>
      <c r="M16" s="30"/>
    </row>
    <row r="17" spans="1:13" ht="15">
      <c r="A17" s="55"/>
      <c r="B17" s="43"/>
      <c r="C17" s="9">
        <v>15</v>
      </c>
      <c r="D17" s="43"/>
      <c r="E17" s="42" t="s">
        <v>31</v>
      </c>
      <c r="F17" s="42"/>
      <c r="G17" s="42"/>
      <c r="H17" s="42"/>
      <c r="I17" s="7">
        <v>138</v>
      </c>
      <c r="J17" s="7">
        <f t="shared" si="0"/>
        <v>96.6</v>
      </c>
      <c r="K17" s="47"/>
      <c r="L17" s="23" t="s">
        <v>32</v>
      </c>
      <c r="M17" s="30"/>
    </row>
    <row r="18" spans="1:13" ht="15">
      <c r="A18" s="55"/>
      <c r="B18" s="43"/>
      <c r="C18" s="9">
        <v>16</v>
      </c>
      <c r="D18" s="43"/>
      <c r="E18" s="42" t="s">
        <v>33</v>
      </c>
      <c r="F18" s="42"/>
      <c r="G18" s="42"/>
      <c r="H18" s="42"/>
      <c r="I18" s="7">
        <v>138</v>
      </c>
      <c r="J18" s="7">
        <f t="shared" si="0"/>
        <v>96.6</v>
      </c>
      <c r="K18" s="47"/>
      <c r="L18" s="23" t="s">
        <v>32</v>
      </c>
      <c r="M18" s="30"/>
    </row>
    <row r="19" spans="1:13" ht="15">
      <c r="A19" s="55"/>
      <c r="B19" s="43"/>
      <c r="C19" s="9">
        <v>17</v>
      </c>
      <c r="D19" s="43"/>
      <c r="E19" s="42" t="s">
        <v>34</v>
      </c>
      <c r="F19" s="42"/>
      <c r="G19" s="42"/>
      <c r="H19" s="42"/>
      <c r="I19" s="7">
        <v>138</v>
      </c>
      <c r="J19" s="7">
        <f t="shared" si="0"/>
        <v>96.6</v>
      </c>
      <c r="K19" s="47"/>
      <c r="L19" s="23" t="s">
        <v>32</v>
      </c>
      <c r="M19" s="30"/>
    </row>
    <row r="20" spans="1:13" ht="15">
      <c r="A20" s="55"/>
      <c r="B20" s="43"/>
      <c r="C20" s="9">
        <v>18</v>
      </c>
      <c r="D20" s="43"/>
      <c r="E20" s="42" t="s">
        <v>35</v>
      </c>
      <c r="F20" s="42"/>
      <c r="G20" s="42"/>
      <c r="H20" s="42"/>
      <c r="I20" s="7">
        <v>270</v>
      </c>
      <c r="J20" s="7">
        <f t="shared" si="0"/>
        <v>189</v>
      </c>
      <c r="K20" s="47"/>
      <c r="L20" s="23" t="s">
        <v>36</v>
      </c>
      <c r="M20" s="30"/>
    </row>
    <row r="21" spans="1:13" ht="15">
      <c r="A21" s="55"/>
      <c r="B21" s="43"/>
      <c r="C21" s="9">
        <v>19</v>
      </c>
      <c r="D21" s="43"/>
      <c r="E21" s="42" t="s">
        <v>37</v>
      </c>
      <c r="F21" s="42"/>
      <c r="G21" s="42"/>
      <c r="H21" s="42"/>
      <c r="I21" s="7">
        <v>280</v>
      </c>
      <c r="J21" s="7">
        <f t="shared" si="0"/>
        <v>196</v>
      </c>
      <c r="K21" s="47"/>
      <c r="L21" s="23" t="s">
        <v>38</v>
      </c>
      <c r="M21" s="30"/>
    </row>
    <row r="22" spans="1:13" ht="15">
      <c r="A22" s="55"/>
      <c r="B22" s="43"/>
      <c r="C22" s="9">
        <v>20</v>
      </c>
      <c r="D22" s="43"/>
      <c r="E22" s="42" t="s">
        <v>39</v>
      </c>
      <c r="F22" s="42"/>
      <c r="G22" s="42"/>
      <c r="H22" s="42"/>
      <c r="I22" s="7">
        <v>169</v>
      </c>
      <c r="J22" s="7">
        <f t="shared" si="0"/>
        <v>118.3</v>
      </c>
      <c r="K22" s="47"/>
      <c r="L22" s="23" t="s">
        <v>97</v>
      </c>
      <c r="M22" s="30"/>
    </row>
    <row r="23" spans="1:13" ht="15">
      <c r="A23" s="55"/>
      <c r="B23" s="43"/>
      <c r="C23" s="9">
        <v>21</v>
      </c>
      <c r="D23" s="43"/>
      <c r="E23" s="42" t="s">
        <v>40</v>
      </c>
      <c r="F23" s="42"/>
      <c r="G23" s="42"/>
      <c r="H23" s="42"/>
      <c r="I23" s="7">
        <v>144</v>
      </c>
      <c r="J23" s="7">
        <f t="shared" si="0"/>
        <v>100.8</v>
      </c>
      <c r="K23" s="47"/>
      <c r="L23" s="23" t="s">
        <v>97</v>
      </c>
      <c r="M23" s="30"/>
    </row>
    <row r="24" spans="1:13" ht="15">
      <c r="A24" s="55"/>
      <c r="B24" s="43"/>
      <c r="C24" s="9">
        <v>22</v>
      </c>
      <c r="D24" s="43"/>
      <c r="E24" s="42" t="s">
        <v>41</v>
      </c>
      <c r="F24" s="42"/>
      <c r="G24" s="42"/>
      <c r="H24" s="42"/>
      <c r="I24" s="7">
        <v>144</v>
      </c>
      <c r="J24" s="7">
        <f t="shared" si="0"/>
        <v>100.8</v>
      </c>
      <c r="K24" s="47"/>
      <c r="L24" s="23" t="s">
        <v>97</v>
      </c>
      <c r="M24" s="30"/>
    </row>
    <row r="25" spans="1:13" ht="15">
      <c r="A25" s="55"/>
      <c r="B25" s="43"/>
      <c r="C25" s="9">
        <v>23</v>
      </c>
      <c r="D25" s="43"/>
      <c r="E25" s="42" t="s">
        <v>42</v>
      </c>
      <c r="F25" s="42"/>
      <c r="G25" s="42"/>
      <c r="H25" s="42"/>
      <c r="I25" s="7">
        <v>83</v>
      </c>
      <c r="J25" s="7">
        <f t="shared" si="0"/>
        <v>58.099999999999994</v>
      </c>
      <c r="K25" s="47"/>
      <c r="L25" s="23" t="s">
        <v>97</v>
      </c>
      <c r="M25" s="30"/>
    </row>
    <row r="26" spans="1:13" ht="15">
      <c r="A26" s="55"/>
      <c r="B26" s="43"/>
      <c r="C26" s="9">
        <v>24</v>
      </c>
      <c r="D26" s="43"/>
      <c r="E26" s="42" t="s">
        <v>43</v>
      </c>
      <c r="F26" s="42"/>
      <c r="G26" s="42"/>
      <c r="H26" s="42"/>
      <c r="I26" s="7">
        <v>60</v>
      </c>
      <c r="J26" s="7">
        <f t="shared" si="0"/>
        <v>42</v>
      </c>
      <c r="K26" s="47"/>
      <c r="L26" s="23" t="s">
        <v>44</v>
      </c>
      <c r="M26" s="30"/>
    </row>
    <row r="27" spans="1:13" ht="15">
      <c r="A27" s="55"/>
      <c r="B27" s="43"/>
      <c r="C27" s="9">
        <v>25</v>
      </c>
      <c r="D27" s="43"/>
      <c r="E27" s="42" t="s">
        <v>45</v>
      </c>
      <c r="F27" s="42"/>
      <c r="G27" s="42"/>
      <c r="H27" s="42"/>
      <c r="I27" s="7">
        <v>120</v>
      </c>
      <c r="J27" s="7">
        <f t="shared" si="0"/>
        <v>84</v>
      </c>
      <c r="K27" s="47"/>
      <c r="L27" s="23" t="s">
        <v>46</v>
      </c>
      <c r="M27" s="30"/>
    </row>
    <row r="28" spans="1:13" ht="15">
      <c r="A28" s="55"/>
      <c r="B28" s="43"/>
      <c r="C28" s="9">
        <v>26</v>
      </c>
      <c r="D28" s="43"/>
      <c r="E28" s="42" t="s">
        <v>47</v>
      </c>
      <c r="F28" s="42"/>
      <c r="G28" s="42"/>
      <c r="H28" s="42"/>
      <c r="I28" s="7">
        <v>100</v>
      </c>
      <c r="J28" s="7">
        <f t="shared" si="0"/>
        <v>70</v>
      </c>
      <c r="K28" s="47"/>
      <c r="L28" s="23" t="s">
        <v>48</v>
      </c>
      <c r="M28" s="30"/>
    </row>
    <row r="29" spans="1:13" ht="15">
      <c r="A29" s="55"/>
      <c r="B29" s="43"/>
      <c r="C29" s="9">
        <v>27</v>
      </c>
      <c r="D29" s="43"/>
      <c r="E29" s="42" t="s">
        <v>49</v>
      </c>
      <c r="F29" s="42"/>
      <c r="G29" s="42"/>
      <c r="H29" s="42"/>
      <c r="I29" s="7">
        <v>74</v>
      </c>
      <c r="J29" s="7">
        <f t="shared" si="0"/>
        <v>51.8</v>
      </c>
      <c r="K29" s="47"/>
      <c r="L29" s="23" t="s">
        <v>50</v>
      </c>
      <c r="M29" s="30"/>
    </row>
    <row r="30" spans="1:13" ht="15">
      <c r="A30" s="55"/>
      <c r="B30" s="43"/>
      <c r="C30" s="9">
        <v>28</v>
      </c>
      <c r="D30" s="43"/>
      <c r="E30" s="42" t="s">
        <v>51</v>
      </c>
      <c r="F30" s="42"/>
      <c r="G30" s="42"/>
      <c r="H30" s="42"/>
      <c r="I30" s="7">
        <v>100</v>
      </c>
      <c r="J30" s="7">
        <f t="shared" si="0"/>
        <v>70</v>
      </c>
      <c r="K30" s="47"/>
      <c r="L30" s="23" t="s">
        <v>44</v>
      </c>
      <c r="M30" s="30"/>
    </row>
    <row r="31" spans="1:13" ht="15">
      <c r="A31" s="55"/>
      <c r="B31" s="43"/>
      <c r="C31" s="9">
        <v>29</v>
      </c>
      <c r="D31" s="43"/>
      <c r="E31" s="42" t="s">
        <v>52</v>
      </c>
      <c r="F31" s="42"/>
      <c r="G31" s="42"/>
      <c r="H31" s="42"/>
      <c r="I31" s="7">
        <v>64</v>
      </c>
      <c r="J31" s="7">
        <f t="shared" si="0"/>
        <v>44.8</v>
      </c>
      <c r="K31" s="47"/>
      <c r="L31" s="23" t="s">
        <v>53</v>
      </c>
      <c r="M31" s="30"/>
    </row>
    <row r="32" spans="1:13" ht="15">
      <c r="A32" s="55"/>
      <c r="B32" s="43"/>
      <c r="C32" s="9">
        <v>30</v>
      </c>
      <c r="D32" s="43"/>
      <c r="E32" s="42" t="s">
        <v>54</v>
      </c>
      <c r="F32" s="42"/>
      <c r="G32" s="42"/>
      <c r="H32" s="42"/>
      <c r="I32" s="7">
        <v>80</v>
      </c>
      <c r="J32" s="7">
        <f t="shared" si="0"/>
        <v>56</v>
      </c>
      <c r="K32" s="47"/>
      <c r="L32" s="23" t="s">
        <v>22</v>
      </c>
      <c r="M32" s="30"/>
    </row>
    <row r="33" spans="1:13" ht="15.75" thickBot="1">
      <c r="A33" s="56"/>
      <c r="B33" s="53"/>
      <c r="C33" s="13">
        <v>31</v>
      </c>
      <c r="D33" s="53"/>
      <c r="E33" s="57" t="s">
        <v>55</v>
      </c>
      <c r="F33" s="57"/>
      <c r="G33" s="57"/>
      <c r="H33" s="57"/>
      <c r="I33" s="8">
        <v>15</v>
      </c>
      <c r="J33" s="8">
        <f t="shared" si="0"/>
        <v>10.5</v>
      </c>
      <c r="K33" s="48"/>
      <c r="L33" s="24" t="s">
        <v>56</v>
      </c>
      <c r="M33" s="30"/>
    </row>
    <row r="34" spans="1:13" ht="15">
      <c r="A34" s="62">
        <v>2</v>
      </c>
      <c r="B34" s="64" t="s">
        <v>57</v>
      </c>
      <c r="C34" s="12">
        <v>1</v>
      </c>
      <c r="D34" s="58" t="s">
        <v>93</v>
      </c>
      <c r="E34" s="58"/>
      <c r="F34" s="58"/>
      <c r="G34" s="58"/>
      <c r="H34" s="58"/>
      <c r="I34" s="7">
        <v>50</v>
      </c>
      <c r="J34" s="7">
        <f t="shared" si="0"/>
        <v>35</v>
      </c>
      <c r="K34" s="47">
        <f>SUM(I34:I68)</f>
        <v>4714.83</v>
      </c>
      <c r="L34" s="25" t="s">
        <v>58</v>
      </c>
      <c r="M34" s="30"/>
    </row>
    <row r="35" spans="1:13" ht="15">
      <c r="A35" s="55"/>
      <c r="B35" s="60"/>
      <c r="C35" s="9">
        <v>2</v>
      </c>
      <c r="D35" s="42" t="s">
        <v>1</v>
      </c>
      <c r="E35" s="42"/>
      <c r="F35" s="42"/>
      <c r="G35" s="42"/>
      <c r="H35" s="42"/>
      <c r="I35" s="7">
        <v>50</v>
      </c>
      <c r="J35" s="7">
        <f t="shared" si="0"/>
        <v>35</v>
      </c>
      <c r="K35" s="47"/>
      <c r="L35" s="23" t="s">
        <v>59</v>
      </c>
      <c r="M35" s="30"/>
    </row>
    <row r="36" spans="1:13" ht="15">
      <c r="A36" s="55"/>
      <c r="B36" s="60"/>
      <c r="C36" s="9">
        <v>3</v>
      </c>
      <c r="D36" s="43" t="s">
        <v>5</v>
      </c>
      <c r="E36" s="43" t="s">
        <v>6</v>
      </c>
      <c r="F36" s="43"/>
      <c r="G36" s="43"/>
      <c r="H36" s="43"/>
      <c r="I36" s="7">
        <v>195</v>
      </c>
      <c r="J36" s="7">
        <f t="shared" si="0"/>
        <v>136.5</v>
      </c>
      <c r="K36" s="47"/>
      <c r="L36" s="23" t="s">
        <v>60</v>
      </c>
      <c r="M36" s="30"/>
    </row>
    <row r="37" spans="1:13" ht="15">
      <c r="A37" s="55"/>
      <c r="B37" s="60"/>
      <c r="C37" s="9">
        <v>4</v>
      </c>
      <c r="D37" s="43"/>
      <c r="E37" s="43" t="s">
        <v>8</v>
      </c>
      <c r="F37" s="59"/>
      <c r="G37" s="59"/>
      <c r="H37" s="59"/>
      <c r="I37" s="7">
        <v>195</v>
      </c>
      <c r="J37" s="7">
        <f t="shared" si="0"/>
        <v>136.5</v>
      </c>
      <c r="K37" s="47"/>
      <c r="L37" s="23" t="s">
        <v>60</v>
      </c>
      <c r="M37" s="30"/>
    </row>
    <row r="38" spans="1:13" ht="15">
      <c r="A38" s="55"/>
      <c r="B38" s="60"/>
      <c r="C38" s="9">
        <v>5</v>
      </c>
      <c r="D38" s="43" t="s">
        <v>61</v>
      </c>
      <c r="E38" s="43"/>
      <c r="F38" s="43"/>
      <c r="G38" s="43"/>
      <c r="H38" s="43"/>
      <c r="I38" s="7">
        <v>75</v>
      </c>
      <c r="J38" s="7">
        <f t="shared" si="0"/>
        <v>52.5</v>
      </c>
      <c r="K38" s="47"/>
      <c r="L38" s="23" t="s">
        <v>60</v>
      </c>
      <c r="M38" s="30"/>
    </row>
    <row r="39" spans="1:13" ht="15">
      <c r="A39" s="55"/>
      <c r="B39" s="60"/>
      <c r="C39" s="9">
        <v>6</v>
      </c>
      <c r="D39" s="43" t="s">
        <v>13</v>
      </c>
      <c r="E39" s="42" t="s">
        <v>62</v>
      </c>
      <c r="F39" s="42"/>
      <c r="G39" s="42"/>
      <c r="H39" s="42"/>
      <c r="I39" s="31">
        <v>279</v>
      </c>
      <c r="J39" s="7">
        <f t="shared" si="0"/>
        <v>195.29999999999998</v>
      </c>
      <c r="K39" s="47"/>
      <c r="L39" s="23" t="s">
        <v>63</v>
      </c>
      <c r="M39" s="30"/>
    </row>
    <row r="40" spans="1:13" ht="15">
      <c r="A40" s="55"/>
      <c r="B40" s="60"/>
      <c r="C40" s="9">
        <v>7</v>
      </c>
      <c r="D40" s="43"/>
      <c r="E40" s="42" t="s">
        <v>64</v>
      </c>
      <c r="F40" s="42"/>
      <c r="G40" s="42"/>
      <c r="H40" s="42"/>
      <c r="I40" s="7">
        <v>220</v>
      </c>
      <c r="J40" s="7">
        <f t="shared" si="0"/>
        <v>154</v>
      </c>
      <c r="K40" s="47"/>
      <c r="L40" s="23" t="s">
        <v>63</v>
      </c>
      <c r="M40" s="30"/>
    </row>
    <row r="41" spans="1:13" ht="24">
      <c r="A41" s="55"/>
      <c r="B41" s="60"/>
      <c r="C41" s="9">
        <v>8</v>
      </c>
      <c r="D41" s="43"/>
      <c r="E41" s="42" t="s">
        <v>16</v>
      </c>
      <c r="F41" s="42"/>
      <c r="G41" s="42"/>
      <c r="H41" s="42"/>
      <c r="I41" s="7">
        <v>420</v>
      </c>
      <c r="J41" s="7">
        <f t="shared" si="0"/>
        <v>294</v>
      </c>
      <c r="K41" s="47"/>
      <c r="L41" s="23" t="s">
        <v>17</v>
      </c>
      <c r="M41" s="30"/>
    </row>
    <row r="42" spans="1:13" ht="15">
      <c r="A42" s="55"/>
      <c r="B42" s="60"/>
      <c r="C42" s="9">
        <v>9</v>
      </c>
      <c r="D42" s="43"/>
      <c r="E42" s="42" t="s">
        <v>65</v>
      </c>
      <c r="F42" s="42"/>
      <c r="G42" s="42"/>
      <c r="H42" s="42"/>
      <c r="I42" s="7">
        <v>135</v>
      </c>
      <c r="J42" s="7">
        <f t="shared" si="0"/>
        <v>94.5</v>
      </c>
      <c r="K42" s="47"/>
      <c r="L42" s="23" t="s">
        <v>66</v>
      </c>
      <c r="M42" s="30"/>
    </row>
    <row r="43" spans="1:13" ht="15">
      <c r="A43" s="55"/>
      <c r="B43" s="60"/>
      <c r="C43" s="9">
        <v>10</v>
      </c>
      <c r="D43" s="43" t="s">
        <v>67</v>
      </c>
      <c r="E43" s="42" t="s">
        <v>68</v>
      </c>
      <c r="F43" s="42"/>
      <c r="G43" s="42"/>
      <c r="H43" s="42"/>
      <c r="I43" s="7">
        <v>235</v>
      </c>
      <c r="J43" s="7">
        <f t="shared" si="0"/>
        <v>164.5</v>
      </c>
      <c r="K43" s="47"/>
      <c r="L43" s="23" t="s">
        <v>69</v>
      </c>
      <c r="M43" s="30"/>
    </row>
    <row r="44" spans="1:13" ht="15">
      <c r="A44" s="55"/>
      <c r="B44" s="60"/>
      <c r="C44" s="9">
        <v>11</v>
      </c>
      <c r="D44" s="43"/>
      <c r="E44" s="42" t="s">
        <v>70</v>
      </c>
      <c r="F44" s="42"/>
      <c r="G44" s="42"/>
      <c r="H44" s="42"/>
      <c r="I44" s="7">
        <v>98</v>
      </c>
      <c r="J44" s="7">
        <f t="shared" si="0"/>
        <v>68.6</v>
      </c>
      <c r="K44" s="47"/>
      <c r="L44" s="23" t="s">
        <v>71</v>
      </c>
      <c r="M44" s="30"/>
    </row>
    <row r="45" spans="1:13" ht="24">
      <c r="A45" s="55"/>
      <c r="B45" s="60"/>
      <c r="C45" s="9">
        <v>12</v>
      </c>
      <c r="D45" s="43" t="s">
        <v>72</v>
      </c>
      <c r="E45" s="43"/>
      <c r="F45" s="43"/>
      <c r="G45" s="43"/>
      <c r="H45" s="43"/>
      <c r="I45" s="7">
        <v>400</v>
      </c>
      <c r="J45" s="7">
        <f t="shared" si="0"/>
        <v>280</v>
      </c>
      <c r="K45" s="47"/>
      <c r="L45" s="23" t="s">
        <v>73</v>
      </c>
      <c r="M45" s="30"/>
    </row>
    <row r="46" spans="1:13" ht="15">
      <c r="A46" s="55"/>
      <c r="B46" s="60"/>
      <c r="C46" s="9">
        <v>13</v>
      </c>
      <c r="D46" s="60" t="s">
        <v>18</v>
      </c>
      <c r="E46" s="43" t="s">
        <v>19</v>
      </c>
      <c r="F46" s="43"/>
      <c r="G46" s="43"/>
      <c r="H46" s="43"/>
      <c r="I46" s="7">
        <v>30</v>
      </c>
      <c r="J46" s="7">
        <f t="shared" si="0"/>
        <v>21</v>
      </c>
      <c r="K46" s="47"/>
      <c r="L46" s="23" t="s">
        <v>20</v>
      </c>
      <c r="M46" s="30"/>
    </row>
    <row r="47" spans="1:13" ht="15">
      <c r="A47" s="55"/>
      <c r="B47" s="60"/>
      <c r="C47" s="9">
        <v>14</v>
      </c>
      <c r="D47" s="60"/>
      <c r="E47" s="43" t="s">
        <v>21</v>
      </c>
      <c r="F47" s="43"/>
      <c r="G47" s="43"/>
      <c r="H47" s="43"/>
      <c r="I47" s="7">
        <v>54</v>
      </c>
      <c r="J47" s="7">
        <f t="shared" si="0"/>
        <v>37.8</v>
      </c>
      <c r="K47" s="47"/>
      <c r="L47" s="23" t="s">
        <v>22</v>
      </c>
      <c r="M47" s="30"/>
    </row>
    <row r="48" spans="1:13" ht="15">
      <c r="A48" s="55"/>
      <c r="B48" s="60"/>
      <c r="C48" s="9">
        <v>15</v>
      </c>
      <c r="D48" s="60"/>
      <c r="E48" s="43" t="s">
        <v>23</v>
      </c>
      <c r="F48" s="43"/>
      <c r="G48" s="43"/>
      <c r="H48" s="43"/>
      <c r="I48" s="7">
        <v>30</v>
      </c>
      <c r="J48" s="7">
        <f t="shared" si="0"/>
        <v>21</v>
      </c>
      <c r="K48" s="47"/>
      <c r="L48" s="23" t="s">
        <v>24</v>
      </c>
      <c r="M48" s="30"/>
    </row>
    <row r="49" spans="1:13" ht="15">
      <c r="A49" s="55"/>
      <c r="B49" s="60"/>
      <c r="C49" s="9">
        <v>16</v>
      </c>
      <c r="D49" s="60"/>
      <c r="E49" s="43" t="s">
        <v>25</v>
      </c>
      <c r="F49" s="43"/>
      <c r="G49" s="43"/>
      <c r="H49" s="43"/>
      <c r="I49" s="7">
        <v>33</v>
      </c>
      <c r="J49" s="7">
        <f t="shared" si="0"/>
        <v>23.099999999999998</v>
      </c>
      <c r="K49" s="47"/>
      <c r="L49" s="23" t="s">
        <v>26</v>
      </c>
      <c r="M49" s="30"/>
    </row>
    <row r="50" spans="1:13" ht="15">
      <c r="A50" s="55"/>
      <c r="B50" s="60"/>
      <c r="C50" s="9">
        <v>17</v>
      </c>
      <c r="D50" s="60"/>
      <c r="E50" s="43" t="s">
        <v>27</v>
      </c>
      <c r="F50" s="43"/>
      <c r="G50" s="43"/>
      <c r="H50" s="43"/>
      <c r="I50" s="7">
        <v>19.83</v>
      </c>
      <c r="J50" s="7">
        <f t="shared" si="0"/>
        <v>13.880999999999998</v>
      </c>
      <c r="K50" s="47"/>
      <c r="L50" s="23" t="s">
        <v>28</v>
      </c>
      <c r="M50" s="30"/>
    </row>
    <row r="51" spans="1:13" ht="15">
      <c r="A51" s="55"/>
      <c r="B51" s="60"/>
      <c r="C51" s="9">
        <v>18</v>
      </c>
      <c r="D51" s="60"/>
      <c r="E51" s="43" t="s">
        <v>29</v>
      </c>
      <c r="F51" s="43"/>
      <c r="G51" s="43"/>
      <c r="H51" s="43"/>
      <c r="I51" s="7">
        <v>79</v>
      </c>
      <c r="J51" s="7">
        <f t="shared" si="0"/>
        <v>55.3</v>
      </c>
      <c r="K51" s="47"/>
      <c r="L51" s="23" t="s">
        <v>30</v>
      </c>
      <c r="M51" s="30"/>
    </row>
    <row r="52" spans="1:13" ht="15">
      <c r="A52" s="55"/>
      <c r="B52" s="60"/>
      <c r="C52" s="9">
        <v>19</v>
      </c>
      <c r="D52" s="60"/>
      <c r="E52" s="42" t="s">
        <v>31</v>
      </c>
      <c r="F52" s="42"/>
      <c r="G52" s="42"/>
      <c r="H52" s="42"/>
      <c r="I52" s="7">
        <v>138</v>
      </c>
      <c r="J52" s="7">
        <f t="shared" si="0"/>
        <v>96.6</v>
      </c>
      <c r="K52" s="47"/>
      <c r="L52" s="23" t="s">
        <v>32</v>
      </c>
      <c r="M52" s="30"/>
    </row>
    <row r="53" spans="1:13" ht="15">
      <c r="A53" s="55"/>
      <c r="B53" s="60"/>
      <c r="C53" s="9">
        <v>20</v>
      </c>
      <c r="D53" s="60"/>
      <c r="E53" s="42" t="s">
        <v>33</v>
      </c>
      <c r="F53" s="42"/>
      <c r="G53" s="42"/>
      <c r="H53" s="42"/>
      <c r="I53" s="7">
        <v>138</v>
      </c>
      <c r="J53" s="7">
        <f t="shared" si="0"/>
        <v>96.6</v>
      </c>
      <c r="K53" s="47"/>
      <c r="L53" s="23" t="s">
        <v>32</v>
      </c>
      <c r="M53" s="30"/>
    </row>
    <row r="54" spans="1:13" ht="15">
      <c r="A54" s="55"/>
      <c r="B54" s="60"/>
      <c r="C54" s="9">
        <v>21</v>
      </c>
      <c r="D54" s="60"/>
      <c r="E54" s="42" t="s">
        <v>34</v>
      </c>
      <c r="F54" s="42"/>
      <c r="G54" s="42"/>
      <c r="H54" s="42"/>
      <c r="I54" s="7">
        <v>138</v>
      </c>
      <c r="J54" s="7">
        <f t="shared" si="0"/>
        <v>96.6</v>
      </c>
      <c r="K54" s="47"/>
      <c r="L54" s="23" t="s">
        <v>32</v>
      </c>
      <c r="M54" s="30"/>
    </row>
    <row r="55" spans="1:13" ht="15">
      <c r="A55" s="55"/>
      <c r="B55" s="60"/>
      <c r="C55" s="9">
        <v>22</v>
      </c>
      <c r="D55" s="60"/>
      <c r="E55" s="42" t="s">
        <v>35</v>
      </c>
      <c r="F55" s="42"/>
      <c r="G55" s="42"/>
      <c r="H55" s="42"/>
      <c r="I55" s="7">
        <v>270</v>
      </c>
      <c r="J55" s="7">
        <f t="shared" si="0"/>
        <v>189</v>
      </c>
      <c r="K55" s="47"/>
      <c r="L55" s="23" t="s">
        <v>36</v>
      </c>
      <c r="M55" s="30"/>
    </row>
    <row r="56" spans="1:13" ht="15">
      <c r="A56" s="55"/>
      <c r="B56" s="60"/>
      <c r="C56" s="9">
        <v>23</v>
      </c>
      <c r="D56" s="60"/>
      <c r="E56" s="42" t="s">
        <v>37</v>
      </c>
      <c r="F56" s="42"/>
      <c r="G56" s="42"/>
      <c r="H56" s="42"/>
      <c r="I56" s="7">
        <v>280</v>
      </c>
      <c r="J56" s="7">
        <f t="shared" si="0"/>
        <v>196</v>
      </c>
      <c r="K56" s="47"/>
      <c r="L56" s="23" t="s">
        <v>38</v>
      </c>
      <c r="M56" s="30"/>
    </row>
    <row r="57" spans="1:13" ht="15">
      <c r="A57" s="55"/>
      <c r="B57" s="60"/>
      <c r="C57" s="9">
        <v>24</v>
      </c>
      <c r="D57" s="60"/>
      <c r="E57" s="42" t="s">
        <v>39</v>
      </c>
      <c r="F57" s="42"/>
      <c r="G57" s="42"/>
      <c r="H57" s="42"/>
      <c r="I57" s="7">
        <v>169</v>
      </c>
      <c r="J57" s="7">
        <f t="shared" si="0"/>
        <v>118.3</v>
      </c>
      <c r="K57" s="47"/>
      <c r="L57" s="23" t="s">
        <v>97</v>
      </c>
      <c r="M57" s="30"/>
    </row>
    <row r="58" spans="1:13" ht="15">
      <c r="A58" s="55"/>
      <c r="B58" s="60"/>
      <c r="C58" s="9">
        <v>25</v>
      </c>
      <c r="D58" s="60"/>
      <c r="E58" s="42" t="s">
        <v>40</v>
      </c>
      <c r="F58" s="42"/>
      <c r="G58" s="42"/>
      <c r="H58" s="42"/>
      <c r="I58" s="7">
        <v>144</v>
      </c>
      <c r="J58" s="7">
        <f t="shared" si="0"/>
        <v>100.8</v>
      </c>
      <c r="K58" s="47"/>
      <c r="L58" s="23" t="s">
        <v>97</v>
      </c>
      <c r="M58" s="30"/>
    </row>
    <row r="59" spans="1:13" ht="15">
      <c r="A59" s="55"/>
      <c r="B59" s="60"/>
      <c r="C59" s="9">
        <v>26</v>
      </c>
      <c r="D59" s="60"/>
      <c r="E59" s="42" t="s">
        <v>41</v>
      </c>
      <c r="F59" s="42"/>
      <c r="G59" s="42"/>
      <c r="H59" s="42"/>
      <c r="I59" s="7">
        <v>144</v>
      </c>
      <c r="J59" s="7">
        <f t="shared" si="0"/>
        <v>100.8</v>
      </c>
      <c r="K59" s="47"/>
      <c r="L59" s="23" t="s">
        <v>97</v>
      </c>
      <c r="M59" s="30"/>
    </row>
    <row r="60" spans="1:13" ht="15">
      <c r="A60" s="55"/>
      <c r="B60" s="60"/>
      <c r="C60" s="9">
        <v>27</v>
      </c>
      <c r="D60" s="60"/>
      <c r="E60" s="42" t="s">
        <v>42</v>
      </c>
      <c r="F60" s="42"/>
      <c r="G60" s="42"/>
      <c r="H60" s="42"/>
      <c r="I60" s="7">
        <v>83</v>
      </c>
      <c r="J60" s="7">
        <f t="shared" si="0"/>
        <v>58.099999999999994</v>
      </c>
      <c r="K60" s="47"/>
      <c r="L60" s="23" t="s">
        <v>97</v>
      </c>
      <c r="M60" s="30"/>
    </row>
    <row r="61" spans="1:13" ht="15">
      <c r="A61" s="55"/>
      <c r="B61" s="60"/>
      <c r="C61" s="9">
        <v>28</v>
      </c>
      <c r="D61" s="60"/>
      <c r="E61" s="42" t="s">
        <v>43</v>
      </c>
      <c r="F61" s="42"/>
      <c r="G61" s="42"/>
      <c r="H61" s="42"/>
      <c r="I61" s="7">
        <v>60</v>
      </c>
      <c r="J61" s="7">
        <f t="shared" si="0"/>
        <v>42</v>
      </c>
      <c r="K61" s="47"/>
      <c r="L61" s="23" t="s">
        <v>44</v>
      </c>
      <c r="M61" s="30"/>
    </row>
    <row r="62" spans="1:13" ht="15">
      <c r="A62" s="55"/>
      <c r="B62" s="60"/>
      <c r="C62" s="9">
        <v>29</v>
      </c>
      <c r="D62" s="60"/>
      <c r="E62" s="42" t="s">
        <v>45</v>
      </c>
      <c r="F62" s="42"/>
      <c r="G62" s="42"/>
      <c r="H62" s="42"/>
      <c r="I62" s="7">
        <v>120</v>
      </c>
      <c r="J62" s="7">
        <f t="shared" si="0"/>
        <v>84</v>
      </c>
      <c r="K62" s="47"/>
      <c r="L62" s="23" t="s">
        <v>46</v>
      </c>
      <c r="M62" s="30"/>
    </row>
    <row r="63" spans="1:13" ht="15">
      <c r="A63" s="55"/>
      <c r="B63" s="60"/>
      <c r="C63" s="9">
        <v>30</v>
      </c>
      <c r="D63" s="60"/>
      <c r="E63" s="42" t="s">
        <v>47</v>
      </c>
      <c r="F63" s="42"/>
      <c r="G63" s="42"/>
      <c r="H63" s="42"/>
      <c r="I63" s="7">
        <v>100</v>
      </c>
      <c r="J63" s="7">
        <f t="shared" si="0"/>
        <v>70</v>
      </c>
      <c r="K63" s="47"/>
      <c r="L63" s="23" t="s">
        <v>48</v>
      </c>
      <c r="M63" s="30"/>
    </row>
    <row r="64" spans="1:13" ht="15">
      <c r="A64" s="55"/>
      <c r="B64" s="60"/>
      <c r="C64" s="9">
        <v>31</v>
      </c>
      <c r="D64" s="60"/>
      <c r="E64" s="42" t="s">
        <v>49</v>
      </c>
      <c r="F64" s="42"/>
      <c r="G64" s="42"/>
      <c r="H64" s="42"/>
      <c r="I64" s="7">
        <v>74</v>
      </c>
      <c r="J64" s="7">
        <f t="shared" si="0"/>
        <v>51.8</v>
      </c>
      <c r="K64" s="47"/>
      <c r="L64" s="23" t="s">
        <v>50</v>
      </c>
      <c r="M64" s="30"/>
    </row>
    <row r="65" spans="1:13" ht="15">
      <c r="A65" s="55"/>
      <c r="B65" s="60"/>
      <c r="C65" s="9">
        <v>32</v>
      </c>
      <c r="D65" s="60"/>
      <c r="E65" s="42" t="s">
        <v>51</v>
      </c>
      <c r="F65" s="42"/>
      <c r="G65" s="42"/>
      <c r="H65" s="42"/>
      <c r="I65" s="7">
        <v>100</v>
      </c>
      <c r="J65" s="7">
        <f t="shared" si="0"/>
        <v>70</v>
      </c>
      <c r="K65" s="47"/>
      <c r="L65" s="23" t="s">
        <v>44</v>
      </c>
      <c r="M65" s="30"/>
    </row>
    <row r="66" spans="1:13" ht="15">
      <c r="A66" s="55"/>
      <c r="B66" s="60"/>
      <c r="C66" s="9">
        <v>33</v>
      </c>
      <c r="D66" s="60"/>
      <c r="E66" s="42" t="s">
        <v>52</v>
      </c>
      <c r="F66" s="42"/>
      <c r="G66" s="42"/>
      <c r="H66" s="42"/>
      <c r="I66" s="7">
        <v>64</v>
      </c>
      <c r="J66" s="7">
        <f t="shared" si="0"/>
        <v>44.8</v>
      </c>
      <c r="K66" s="47"/>
      <c r="L66" s="23" t="s">
        <v>53</v>
      </c>
      <c r="M66" s="30"/>
    </row>
    <row r="67" spans="1:13" ht="15">
      <c r="A67" s="55"/>
      <c r="B67" s="60"/>
      <c r="C67" s="9">
        <v>34</v>
      </c>
      <c r="D67" s="60"/>
      <c r="E67" s="42" t="s">
        <v>54</v>
      </c>
      <c r="F67" s="42"/>
      <c r="G67" s="42"/>
      <c r="H67" s="42"/>
      <c r="I67" s="7">
        <v>80</v>
      </c>
      <c r="J67" s="7">
        <f t="shared" si="0"/>
        <v>56</v>
      </c>
      <c r="K67" s="47"/>
      <c r="L67" s="23" t="s">
        <v>22</v>
      </c>
      <c r="M67" s="30"/>
    </row>
    <row r="68" spans="1:13" ht="15.75" thickBot="1">
      <c r="A68" s="63"/>
      <c r="B68" s="61"/>
      <c r="C68" s="11">
        <v>35</v>
      </c>
      <c r="D68" s="61" t="s">
        <v>55</v>
      </c>
      <c r="E68" s="61"/>
      <c r="F68" s="61"/>
      <c r="G68" s="61"/>
      <c r="H68" s="61"/>
      <c r="I68" s="14">
        <v>15</v>
      </c>
      <c r="J68" s="14">
        <f aca="true" t="shared" si="1" ref="J68:J99">I68*0.7</f>
        <v>10.5</v>
      </c>
      <c r="K68" s="47"/>
      <c r="L68" s="26" t="s">
        <v>56</v>
      </c>
      <c r="M68" s="30"/>
    </row>
    <row r="69" spans="1:13" ht="15">
      <c r="A69" s="54">
        <v>3</v>
      </c>
      <c r="B69" s="66" t="s">
        <v>74</v>
      </c>
      <c r="C69" s="10">
        <v>1</v>
      </c>
      <c r="D69" s="52" t="s">
        <v>1</v>
      </c>
      <c r="E69" s="52"/>
      <c r="F69" s="52"/>
      <c r="G69" s="52"/>
      <c r="H69" s="52"/>
      <c r="I69" s="20">
        <v>50</v>
      </c>
      <c r="J69" s="7">
        <f t="shared" si="1"/>
        <v>35</v>
      </c>
      <c r="K69" s="46">
        <f>SUM(I69:I84)</f>
        <v>4056</v>
      </c>
      <c r="L69" s="27" t="s">
        <v>59</v>
      </c>
      <c r="M69" s="30"/>
    </row>
    <row r="70" spans="1:13" ht="15">
      <c r="A70" s="55"/>
      <c r="B70" s="60"/>
      <c r="C70" s="9">
        <v>2</v>
      </c>
      <c r="D70" s="43" t="s">
        <v>3</v>
      </c>
      <c r="E70" s="43"/>
      <c r="F70" s="43"/>
      <c r="G70" s="43"/>
      <c r="H70" s="43"/>
      <c r="I70" s="7">
        <v>50</v>
      </c>
      <c r="J70" s="7">
        <f t="shared" si="1"/>
        <v>35</v>
      </c>
      <c r="K70" s="47"/>
      <c r="L70" s="23" t="s">
        <v>58</v>
      </c>
      <c r="M70" s="30"/>
    </row>
    <row r="71" spans="1:13" ht="15">
      <c r="A71" s="55"/>
      <c r="B71" s="60"/>
      <c r="C71" s="9">
        <v>3</v>
      </c>
      <c r="D71" s="43" t="s">
        <v>5</v>
      </c>
      <c r="E71" s="43" t="s">
        <v>6</v>
      </c>
      <c r="F71" s="43"/>
      <c r="G71" s="43"/>
      <c r="H71" s="43"/>
      <c r="I71" s="7">
        <v>195</v>
      </c>
      <c r="J71" s="7">
        <f t="shared" si="1"/>
        <v>136.5</v>
      </c>
      <c r="K71" s="47"/>
      <c r="L71" s="23" t="s">
        <v>60</v>
      </c>
      <c r="M71" s="30"/>
    </row>
    <row r="72" spans="1:13" ht="15">
      <c r="A72" s="55"/>
      <c r="B72" s="60"/>
      <c r="C72" s="9">
        <v>4</v>
      </c>
      <c r="D72" s="43"/>
      <c r="E72" s="43" t="s">
        <v>8</v>
      </c>
      <c r="F72" s="43"/>
      <c r="G72" s="43"/>
      <c r="H72" s="43"/>
      <c r="I72" s="7">
        <v>195</v>
      </c>
      <c r="J72" s="7">
        <f t="shared" si="1"/>
        <v>136.5</v>
      </c>
      <c r="K72" s="47"/>
      <c r="L72" s="23" t="s">
        <v>60</v>
      </c>
      <c r="M72" s="30"/>
    </row>
    <row r="73" spans="1:13" ht="15">
      <c r="A73" s="55"/>
      <c r="B73" s="60"/>
      <c r="C73" s="9">
        <v>5</v>
      </c>
      <c r="D73" s="43" t="s">
        <v>61</v>
      </c>
      <c r="E73" s="43"/>
      <c r="F73" s="43"/>
      <c r="G73" s="43"/>
      <c r="H73" s="43"/>
      <c r="I73" s="7">
        <v>75</v>
      </c>
      <c r="J73" s="7">
        <f t="shared" si="1"/>
        <v>52.5</v>
      </c>
      <c r="K73" s="47"/>
      <c r="L73" s="23" t="s">
        <v>60</v>
      </c>
      <c r="M73" s="30"/>
    </row>
    <row r="74" spans="1:13" ht="24">
      <c r="A74" s="55"/>
      <c r="B74" s="60"/>
      <c r="C74" s="9">
        <v>6</v>
      </c>
      <c r="D74" s="43" t="s">
        <v>75</v>
      </c>
      <c r="E74" s="42" t="s">
        <v>68</v>
      </c>
      <c r="F74" s="42"/>
      <c r="G74" s="42"/>
      <c r="H74" s="42"/>
      <c r="I74" s="7">
        <v>500</v>
      </c>
      <c r="J74" s="7">
        <f t="shared" si="1"/>
        <v>350</v>
      </c>
      <c r="K74" s="47"/>
      <c r="L74" s="23" t="s">
        <v>76</v>
      </c>
      <c r="M74" s="30"/>
    </row>
    <row r="75" spans="1:13" ht="24">
      <c r="A75" s="55"/>
      <c r="B75" s="60"/>
      <c r="C75" s="9">
        <v>7</v>
      </c>
      <c r="D75" s="43"/>
      <c r="E75" s="42" t="s">
        <v>77</v>
      </c>
      <c r="F75" s="42"/>
      <c r="G75" s="42"/>
      <c r="H75" s="42"/>
      <c r="I75" s="7">
        <v>500</v>
      </c>
      <c r="J75" s="7">
        <f t="shared" si="1"/>
        <v>350</v>
      </c>
      <c r="K75" s="47"/>
      <c r="L75" s="23" t="s">
        <v>78</v>
      </c>
      <c r="M75" s="30"/>
    </row>
    <row r="76" spans="1:13" ht="24">
      <c r="A76" s="55"/>
      <c r="B76" s="60"/>
      <c r="C76" s="9">
        <v>8</v>
      </c>
      <c r="D76" s="43"/>
      <c r="E76" s="42" t="s">
        <v>79</v>
      </c>
      <c r="F76" s="42"/>
      <c r="G76" s="42"/>
      <c r="H76" s="42"/>
      <c r="I76" s="7">
        <v>808</v>
      </c>
      <c r="J76" s="7">
        <f t="shared" si="1"/>
        <v>565.5999999999999</v>
      </c>
      <c r="K76" s="47"/>
      <c r="L76" s="23" t="s">
        <v>80</v>
      </c>
      <c r="M76" s="30"/>
    </row>
    <row r="77" spans="1:13" ht="24">
      <c r="A77" s="55"/>
      <c r="B77" s="60"/>
      <c r="C77" s="9">
        <v>9</v>
      </c>
      <c r="D77" s="43"/>
      <c r="E77" s="42" t="s">
        <v>81</v>
      </c>
      <c r="F77" s="42"/>
      <c r="G77" s="42"/>
      <c r="H77" s="42"/>
      <c r="I77" s="7">
        <v>102</v>
      </c>
      <c r="J77" s="7">
        <f t="shared" si="1"/>
        <v>71.39999999999999</v>
      </c>
      <c r="K77" s="47"/>
      <c r="L77" s="23" t="s">
        <v>82</v>
      </c>
      <c r="M77" s="30"/>
    </row>
    <row r="78" spans="1:13" ht="15">
      <c r="A78" s="55"/>
      <c r="B78" s="60"/>
      <c r="C78" s="9">
        <v>10</v>
      </c>
      <c r="D78" s="43"/>
      <c r="E78" s="42" t="s">
        <v>83</v>
      </c>
      <c r="F78" s="42"/>
      <c r="G78" s="42"/>
      <c r="H78" s="42"/>
      <c r="I78" s="7">
        <v>106</v>
      </c>
      <c r="J78" s="7">
        <f t="shared" si="1"/>
        <v>74.19999999999999</v>
      </c>
      <c r="K78" s="47"/>
      <c r="L78" s="23" t="s">
        <v>84</v>
      </c>
      <c r="M78" s="30"/>
    </row>
    <row r="79" spans="1:13" ht="24">
      <c r="A79" s="55"/>
      <c r="B79" s="60"/>
      <c r="C79" s="9">
        <v>11</v>
      </c>
      <c r="D79" s="43"/>
      <c r="E79" s="42" t="s">
        <v>85</v>
      </c>
      <c r="F79" s="42"/>
      <c r="G79" s="42"/>
      <c r="H79" s="42"/>
      <c r="I79" s="7">
        <v>120</v>
      </c>
      <c r="J79" s="7">
        <f t="shared" si="1"/>
        <v>84</v>
      </c>
      <c r="K79" s="47"/>
      <c r="L79" s="23" t="s">
        <v>86</v>
      </c>
      <c r="M79" s="30"/>
    </row>
    <row r="80" spans="1:13" ht="24">
      <c r="A80" s="55"/>
      <c r="B80" s="60"/>
      <c r="C80" s="9">
        <v>12</v>
      </c>
      <c r="D80" s="43"/>
      <c r="E80" s="43" t="s">
        <v>16</v>
      </c>
      <c r="F80" s="43"/>
      <c r="G80" s="43"/>
      <c r="H80" s="43"/>
      <c r="I80" s="7">
        <v>420</v>
      </c>
      <c r="J80" s="7">
        <f t="shared" si="1"/>
        <v>294</v>
      </c>
      <c r="K80" s="47"/>
      <c r="L80" s="23" t="s">
        <v>17</v>
      </c>
      <c r="M80" s="30"/>
    </row>
    <row r="81" spans="1:13" ht="24">
      <c r="A81" s="55"/>
      <c r="B81" s="60"/>
      <c r="C81" s="9">
        <v>13</v>
      </c>
      <c r="D81" s="43"/>
      <c r="E81" s="42" t="s">
        <v>87</v>
      </c>
      <c r="F81" s="42"/>
      <c r="G81" s="42"/>
      <c r="H81" s="42"/>
      <c r="I81" s="7">
        <v>400</v>
      </c>
      <c r="J81" s="7">
        <f t="shared" si="1"/>
        <v>280</v>
      </c>
      <c r="K81" s="47"/>
      <c r="L81" s="23" t="s">
        <v>73</v>
      </c>
      <c r="M81" s="30"/>
    </row>
    <row r="82" spans="1:13" ht="15">
      <c r="A82" s="55"/>
      <c r="B82" s="60"/>
      <c r="C82" s="9">
        <v>14</v>
      </c>
      <c r="D82" s="43"/>
      <c r="E82" s="42" t="s">
        <v>64</v>
      </c>
      <c r="F82" s="42"/>
      <c r="G82" s="42"/>
      <c r="H82" s="42"/>
      <c r="I82" s="7">
        <v>220</v>
      </c>
      <c r="J82" s="7">
        <f t="shared" si="1"/>
        <v>154</v>
      </c>
      <c r="K82" s="47"/>
      <c r="L82" s="23" t="s">
        <v>63</v>
      </c>
      <c r="M82" s="30"/>
    </row>
    <row r="83" spans="1:13" ht="15">
      <c r="A83" s="55"/>
      <c r="B83" s="60"/>
      <c r="C83" s="9">
        <v>15</v>
      </c>
      <c r="D83" s="43"/>
      <c r="E83" s="42" t="s">
        <v>88</v>
      </c>
      <c r="F83" s="42"/>
      <c r="G83" s="42"/>
      <c r="H83" s="42"/>
      <c r="I83" s="7">
        <v>300</v>
      </c>
      <c r="J83" s="7">
        <f t="shared" si="1"/>
        <v>210</v>
      </c>
      <c r="K83" s="47"/>
      <c r="L83" s="23" t="s">
        <v>89</v>
      </c>
      <c r="M83" s="30"/>
    </row>
    <row r="84" spans="1:13" ht="15.75" thickBot="1">
      <c r="A84" s="56"/>
      <c r="B84" s="67"/>
      <c r="C84" s="15">
        <v>16</v>
      </c>
      <c r="D84" s="53" t="s">
        <v>55</v>
      </c>
      <c r="E84" s="53"/>
      <c r="F84" s="53"/>
      <c r="G84" s="53"/>
      <c r="H84" s="53"/>
      <c r="I84" s="8">
        <v>15</v>
      </c>
      <c r="J84" s="8">
        <f t="shared" si="1"/>
        <v>10.5</v>
      </c>
      <c r="K84" s="48"/>
      <c r="L84" s="24" t="s">
        <v>56</v>
      </c>
      <c r="M84" s="30"/>
    </row>
    <row r="85" spans="1:13" ht="15">
      <c r="A85" s="54">
        <v>4</v>
      </c>
      <c r="B85" s="66" t="s">
        <v>101</v>
      </c>
      <c r="C85" s="10">
        <v>1</v>
      </c>
      <c r="D85" s="69" t="s">
        <v>102</v>
      </c>
      <c r="E85" s="69"/>
      <c r="F85" s="69"/>
      <c r="G85" s="69"/>
      <c r="H85" s="69"/>
      <c r="I85" s="20">
        <v>50</v>
      </c>
      <c r="J85" s="7">
        <f t="shared" si="1"/>
        <v>35</v>
      </c>
      <c r="K85" s="46">
        <f>SUM(I85:I99)</f>
        <v>4430</v>
      </c>
      <c r="L85" s="35" t="s">
        <v>103</v>
      </c>
      <c r="M85" s="30"/>
    </row>
    <row r="86" spans="1:13" ht="15">
      <c r="A86" s="55"/>
      <c r="B86" s="60"/>
      <c r="C86" s="9">
        <v>2</v>
      </c>
      <c r="D86" s="65" t="s">
        <v>104</v>
      </c>
      <c r="E86" s="65"/>
      <c r="F86" s="65"/>
      <c r="G86" s="65"/>
      <c r="H86" s="65"/>
      <c r="I86" s="7">
        <v>50</v>
      </c>
      <c r="J86" s="7">
        <f t="shared" si="1"/>
        <v>35</v>
      </c>
      <c r="K86" s="47"/>
      <c r="L86" s="36" t="s">
        <v>105</v>
      </c>
      <c r="M86" s="30"/>
    </row>
    <row r="87" spans="1:13" ht="15">
      <c r="A87" s="55"/>
      <c r="B87" s="60"/>
      <c r="C87" s="9">
        <v>3</v>
      </c>
      <c r="D87" s="65" t="s">
        <v>106</v>
      </c>
      <c r="E87" s="65" t="s">
        <v>107</v>
      </c>
      <c r="F87" s="65"/>
      <c r="G87" s="65"/>
      <c r="H87" s="65"/>
      <c r="I87" s="7">
        <v>195</v>
      </c>
      <c r="J87" s="7">
        <f t="shared" si="1"/>
        <v>136.5</v>
      </c>
      <c r="K87" s="47"/>
      <c r="L87" s="36" t="s">
        <v>108</v>
      </c>
      <c r="M87" s="30"/>
    </row>
    <row r="88" spans="1:13" ht="15">
      <c r="A88" s="55"/>
      <c r="B88" s="60"/>
      <c r="C88" s="9">
        <v>4</v>
      </c>
      <c r="D88" s="65"/>
      <c r="E88" s="65" t="s">
        <v>109</v>
      </c>
      <c r="F88" s="65"/>
      <c r="G88" s="65"/>
      <c r="H88" s="65"/>
      <c r="I88" s="7">
        <v>195</v>
      </c>
      <c r="J88" s="7">
        <f t="shared" si="1"/>
        <v>136.5</v>
      </c>
      <c r="K88" s="47"/>
      <c r="L88" s="36" t="s">
        <v>108</v>
      </c>
      <c r="M88" s="30"/>
    </row>
    <row r="89" spans="1:13" ht="15">
      <c r="A89" s="55"/>
      <c r="B89" s="60"/>
      <c r="C89" s="9">
        <v>5</v>
      </c>
      <c r="D89" s="65" t="s">
        <v>110</v>
      </c>
      <c r="E89" s="65"/>
      <c r="F89" s="65"/>
      <c r="G89" s="65"/>
      <c r="H89" s="65"/>
      <c r="I89" s="7">
        <v>75</v>
      </c>
      <c r="J89" s="7">
        <f t="shared" si="1"/>
        <v>52.5</v>
      </c>
      <c r="K89" s="47"/>
      <c r="L89" s="36" t="s">
        <v>108</v>
      </c>
      <c r="M89" s="30"/>
    </row>
    <row r="90" spans="1:13" ht="24">
      <c r="A90" s="55"/>
      <c r="B90" s="60"/>
      <c r="C90" s="9">
        <v>6</v>
      </c>
      <c r="D90" s="65" t="s">
        <v>111</v>
      </c>
      <c r="E90" s="68" t="s">
        <v>112</v>
      </c>
      <c r="F90" s="68"/>
      <c r="G90" s="68"/>
      <c r="H90" s="68"/>
      <c r="I90" s="7">
        <v>300</v>
      </c>
      <c r="J90" s="7">
        <f t="shared" si="1"/>
        <v>210</v>
      </c>
      <c r="K90" s="47"/>
      <c r="L90" s="36" t="s">
        <v>113</v>
      </c>
      <c r="M90" s="30"/>
    </row>
    <row r="91" spans="1:13" ht="24">
      <c r="A91" s="55"/>
      <c r="B91" s="60"/>
      <c r="C91" s="9">
        <v>7</v>
      </c>
      <c r="D91" s="65"/>
      <c r="E91" s="68" t="s">
        <v>114</v>
      </c>
      <c r="F91" s="68"/>
      <c r="G91" s="68"/>
      <c r="H91" s="68"/>
      <c r="I91" s="7">
        <v>500</v>
      </c>
      <c r="J91" s="7">
        <f t="shared" si="1"/>
        <v>350</v>
      </c>
      <c r="K91" s="47"/>
      <c r="L91" s="36" t="s">
        <v>115</v>
      </c>
      <c r="M91" s="30"/>
    </row>
    <row r="92" spans="1:13" ht="24">
      <c r="A92" s="55"/>
      <c r="B92" s="60"/>
      <c r="C92" s="9">
        <v>8</v>
      </c>
      <c r="D92" s="65"/>
      <c r="E92" s="68" t="s">
        <v>116</v>
      </c>
      <c r="F92" s="68"/>
      <c r="G92" s="68"/>
      <c r="H92" s="68"/>
      <c r="I92" s="7">
        <v>808</v>
      </c>
      <c r="J92" s="7">
        <f t="shared" si="1"/>
        <v>565.5999999999999</v>
      </c>
      <c r="K92" s="47"/>
      <c r="L92" s="36" t="s">
        <v>117</v>
      </c>
      <c r="M92" s="30"/>
    </row>
    <row r="93" spans="1:13" ht="24">
      <c r="A93" s="55"/>
      <c r="B93" s="60"/>
      <c r="C93" s="9">
        <v>9</v>
      </c>
      <c r="D93" s="65"/>
      <c r="E93" s="68" t="s">
        <v>118</v>
      </c>
      <c r="F93" s="68"/>
      <c r="G93" s="68"/>
      <c r="H93" s="68"/>
      <c r="I93" s="7">
        <v>102</v>
      </c>
      <c r="J93" s="7">
        <f t="shared" si="1"/>
        <v>71.39999999999999</v>
      </c>
      <c r="K93" s="47"/>
      <c r="L93" s="36" t="s">
        <v>119</v>
      </c>
      <c r="M93" s="30"/>
    </row>
    <row r="94" spans="1:13" ht="24">
      <c r="A94" s="55"/>
      <c r="B94" s="60"/>
      <c r="C94" s="9">
        <v>10</v>
      </c>
      <c r="D94" s="65"/>
      <c r="E94" s="68" t="s">
        <v>120</v>
      </c>
      <c r="F94" s="68"/>
      <c r="G94" s="68"/>
      <c r="H94" s="68"/>
      <c r="I94" s="7">
        <v>500</v>
      </c>
      <c r="J94" s="7">
        <f t="shared" si="1"/>
        <v>350</v>
      </c>
      <c r="K94" s="47"/>
      <c r="L94" s="36" t="s">
        <v>121</v>
      </c>
      <c r="M94" s="30"/>
    </row>
    <row r="95" spans="1:13" ht="24">
      <c r="A95" s="55"/>
      <c r="B95" s="60"/>
      <c r="C95" s="9">
        <v>11</v>
      </c>
      <c r="D95" s="65"/>
      <c r="E95" s="65" t="s">
        <v>122</v>
      </c>
      <c r="F95" s="65"/>
      <c r="G95" s="65"/>
      <c r="H95" s="65"/>
      <c r="I95" s="7">
        <v>520</v>
      </c>
      <c r="J95" s="7">
        <f t="shared" si="1"/>
        <v>364</v>
      </c>
      <c r="K95" s="47"/>
      <c r="L95" s="36" t="s">
        <v>123</v>
      </c>
      <c r="M95" s="30"/>
    </row>
    <row r="96" spans="1:13" ht="24">
      <c r="A96" s="55"/>
      <c r="B96" s="60"/>
      <c r="C96" s="9">
        <v>12</v>
      </c>
      <c r="D96" s="65"/>
      <c r="E96" s="65" t="s">
        <v>124</v>
      </c>
      <c r="F96" s="65"/>
      <c r="G96" s="65"/>
      <c r="H96" s="65"/>
      <c r="I96" s="7">
        <v>420</v>
      </c>
      <c r="J96" s="7">
        <f t="shared" si="1"/>
        <v>294</v>
      </c>
      <c r="K96" s="47"/>
      <c r="L96" s="36" t="s">
        <v>125</v>
      </c>
      <c r="M96" s="30"/>
    </row>
    <row r="97" spans="1:13" ht="24">
      <c r="A97" s="55"/>
      <c r="B97" s="60"/>
      <c r="C97" s="9">
        <v>13</v>
      </c>
      <c r="D97" s="65"/>
      <c r="E97" s="68" t="s">
        <v>126</v>
      </c>
      <c r="F97" s="68"/>
      <c r="G97" s="68"/>
      <c r="H97" s="68"/>
      <c r="I97" s="7">
        <v>400</v>
      </c>
      <c r="J97" s="7">
        <f t="shared" si="1"/>
        <v>280</v>
      </c>
      <c r="K97" s="47"/>
      <c r="L97" s="36" t="s">
        <v>127</v>
      </c>
      <c r="M97" s="30"/>
    </row>
    <row r="98" spans="1:13" ht="15">
      <c r="A98" s="55"/>
      <c r="B98" s="60"/>
      <c r="C98" s="9">
        <v>14</v>
      </c>
      <c r="D98" s="65"/>
      <c r="E98" s="68" t="s">
        <v>128</v>
      </c>
      <c r="F98" s="68"/>
      <c r="G98" s="68"/>
      <c r="H98" s="68"/>
      <c r="I98" s="7">
        <v>300</v>
      </c>
      <c r="J98" s="7">
        <f t="shared" si="1"/>
        <v>210</v>
      </c>
      <c r="K98" s="47"/>
      <c r="L98" s="36" t="s">
        <v>129</v>
      </c>
      <c r="M98" s="30"/>
    </row>
    <row r="99" spans="1:13" ht="15">
      <c r="A99" s="63"/>
      <c r="B99" s="61"/>
      <c r="C99" s="11">
        <v>15</v>
      </c>
      <c r="D99" s="70" t="s">
        <v>130</v>
      </c>
      <c r="E99" s="70"/>
      <c r="F99" s="70"/>
      <c r="G99" s="70"/>
      <c r="H99" s="70"/>
      <c r="I99" s="14">
        <v>15</v>
      </c>
      <c r="J99" s="14">
        <f t="shared" si="1"/>
        <v>10.5</v>
      </c>
      <c r="K99" s="47"/>
      <c r="L99" s="37" t="s">
        <v>131</v>
      </c>
      <c r="M99" s="30"/>
    </row>
    <row r="100" spans="1:13" ht="15" customHeight="1">
      <c r="A100" s="44" t="s">
        <v>132</v>
      </c>
      <c r="B100" s="44"/>
      <c r="C100" s="44"/>
      <c r="D100" s="44"/>
      <c r="E100" s="44"/>
      <c r="F100" s="44"/>
      <c r="G100" s="44"/>
      <c r="H100" s="44"/>
      <c r="I100" s="33">
        <v>500</v>
      </c>
      <c r="J100" s="7">
        <f>500*0.7</f>
        <v>350</v>
      </c>
      <c r="K100" s="33"/>
      <c r="L100" s="38" t="s">
        <v>133</v>
      </c>
      <c r="M100" s="30"/>
    </row>
    <row r="101" spans="1:13" ht="15" customHeight="1">
      <c r="A101" s="72" t="s">
        <v>134</v>
      </c>
      <c r="B101" s="73"/>
      <c r="C101" s="34">
        <v>1</v>
      </c>
      <c r="D101" s="71" t="s">
        <v>135</v>
      </c>
      <c r="E101" s="71"/>
      <c r="F101" s="71"/>
      <c r="G101" s="71"/>
      <c r="H101" s="71"/>
      <c r="I101" s="33">
        <v>75</v>
      </c>
      <c r="J101" s="33">
        <f>I101*0.7</f>
        <v>52.5</v>
      </c>
      <c r="K101" s="33"/>
      <c r="L101" s="38" t="s">
        <v>133</v>
      </c>
      <c r="M101" s="30"/>
    </row>
    <row r="102" spans="1:13" ht="27" customHeight="1">
      <c r="A102" s="73"/>
      <c r="B102" s="73"/>
      <c r="C102" s="34">
        <v>2</v>
      </c>
      <c r="D102" s="71" t="s">
        <v>136</v>
      </c>
      <c r="E102" s="71"/>
      <c r="F102" s="71"/>
      <c r="G102" s="71"/>
      <c r="H102" s="71"/>
      <c r="I102" s="33">
        <v>144</v>
      </c>
      <c r="J102" s="33">
        <f aca="true" t="shared" si="2" ref="J102:J111">I102*0.7</f>
        <v>100.8</v>
      </c>
      <c r="K102" s="33"/>
      <c r="L102" s="38" t="s">
        <v>133</v>
      </c>
      <c r="M102" s="30"/>
    </row>
    <row r="103" spans="1:13" ht="15" customHeight="1">
      <c r="A103" s="73"/>
      <c r="B103" s="73"/>
      <c r="C103" s="34">
        <v>3</v>
      </c>
      <c r="D103" s="71" t="s">
        <v>137</v>
      </c>
      <c r="E103" s="71"/>
      <c r="F103" s="71"/>
      <c r="G103" s="71"/>
      <c r="H103" s="71"/>
      <c r="I103" s="33">
        <v>144</v>
      </c>
      <c r="J103" s="33">
        <f t="shared" si="2"/>
        <v>100.8</v>
      </c>
      <c r="K103" s="33"/>
      <c r="L103" s="38" t="s">
        <v>133</v>
      </c>
      <c r="M103" s="30"/>
    </row>
    <row r="104" spans="1:13" ht="15" customHeight="1">
      <c r="A104" s="73"/>
      <c r="B104" s="73"/>
      <c r="C104" s="34">
        <v>4</v>
      </c>
      <c r="D104" s="71" t="s">
        <v>138</v>
      </c>
      <c r="E104" s="71"/>
      <c r="F104" s="71"/>
      <c r="G104" s="71"/>
      <c r="H104" s="71"/>
      <c r="I104" s="33">
        <v>144</v>
      </c>
      <c r="J104" s="33">
        <f t="shared" si="2"/>
        <v>100.8</v>
      </c>
      <c r="K104" s="33"/>
      <c r="L104" s="38" t="s">
        <v>133</v>
      </c>
      <c r="M104" s="30"/>
    </row>
    <row r="105" spans="1:13" ht="15" customHeight="1">
      <c r="A105" s="73"/>
      <c r="B105" s="73"/>
      <c r="C105" s="34">
        <v>5</v>
      </c>
      <c r="D105" s="71" t="s">
        <v>139</v>
      </c>
      <c r="E105" s="71"/>
      <c r="F105" s="71"/>
      <c r="G105" s="71"/>
      <c r="H105" s="71"/>
      <c r="I105" s="33">
        <v>375</v>
      </c>
      <c r="J105" s="33">
        <f t="shared" si="2"/>
        <v>262.5</v>
      </c>
      <c r="K105" s="33"/>
      <c r="L105" s="38" t="s">
        <v>140</v>
      </c>
      <c r="M105" s="30"/>
    </row>
    <row r="106" spans="1:13" ht="15" customHeight="1">
      <c r="A106" s="73"/>
      <c r="B106" s="73"/>
      <c r="C106" s="34">
        <v>6</v>
      </c>
      <c r="D106" s="71" t="s">
        <v>141</v>
      </c>
      <c r="E106" s="71"/>
      <c r="F106" s="71"/>
      <c r="G106" s="71"/>
      <c r="H106" s="71"/>
      <c r="I106" s="6">
        <v>245</v>
      </c>
      <c r="J106" s="33">
        <f t="shared" si="2"/>
        <v>171.5</v>
      </c>
      <c r="K106" s="33"/>
      <c r="L106" s="38" t="s">
        <v>140</v>
      </c>
      <c r="M106" s="30"/>
    </row>
    <row r="107" spans="1:13" ht="15" customHeight="1">
      <c r="A107" s="73"/>
      <c r="B107" s="73"/>
      <c r="C107" s="34">
        <v>7</v>
      </c>
      <c r="D107" s="71" t="s">
        <v>142</v>
      </c>
      <c r="E107" s="71"/>
      <c r="F107" s="71"/>
      <c r="G107" s="71"/>
      <c r="H107" s="71"/>
      <c r="I107" s="33">
        <v>435</v>
      </c>
      <c r="J107" s="33">
        <f t="shared" si="2"/>
        <v>304.5</v>
      </c>
      <c r="K107" s="33"/>
      <c r="L107" s="38" t="s">
        <v>140</v>
      </c>
      <c r="M107" s="30"/>
    </row>
    <row r="108" spans="1:13" ht="15" customHeight="1">
      <c r="A108" s="73"/>
      <c r="B108" s="73"/>
      <c r="C108" s="34">
        <v>8</v>
      </c>
      <c r="D108" s="71" t="s">
        <v>143</v>
      </c>
      <c r="E108" s="71"/>
      <c r="F108" s="71"/>
      <c r="G108" s="71"/>
      <c r="H108" s="71"/>
      <c r="I108" s="33">
        <v>305</v>
      </c>
      <c r="J108" s="33">
        <f t="shared" si="2"/>
        <v>213.5</v>
      </c>
      <c r="K108" s="33"/>
      <c r="L108" s="38" t="s">
        <v>140</v>
      </c>
      <c r="M108" s="30"/>
    </row>
    <row r="109" spans="1:13" ht="15" customHeight="1">
      <c r="A109" s="73"/>
      <c r="B109" s="73"/>
      <c r="C109" s="34">
        <v>9</v>
      </c>
      <c r="D109" s="71" t="s">
        <v>144</v>
      </c>
      <c r="E109" s="71"/>
      <c r="F109" s="71"/>
      <c r="G109" s="71"/>
      <c r="H109" s="71"/>
      <c r="I109" s="33">
        <v>50</v>
      </c>
      <c r="J109" s="33">
        <f t="shared" si="2"/>
        <v>35</v>
      </c>
      <c r="K109" s="33"/>
      <c r="L109" s="38" t="s">
        <v>140</v>
      </c>
      <c r="M109" s="30"/>
    </row>
    <row r="110" spans="1:13" ht="15" customHeight="1">
      <c r="A110" s="72" t="s">
        <v>145</v>
      </c>
      <c r="B110" s="73"/>
      <c r="C110" s="34">
        <v>1</v>
      </c>
      <c r="D110" s="41" t="s">
        <v>146</v>
      </c>
      <c r="E110" s="41"/>
      <c r="F110" s="41"/>
      <c r="G110" s="41"/>
      <c r="H110" s="41"/>
      <c r="I110" s="33">
        <v>280</v>
      </c>
      <c r="J110" s="33">
        <f t="shared" si="2"/>
        <v>196</v>
      </c>
      <c r="K110" s="33"/>
      <c r="L110" s="38" t="s">
        <v>140</v>
      </c>
      <c r="M110" s="30"/>
    </row>
    <row r="111" spans="1:13" ht="15" customHeight="1">
      <c r="A111" s="73"/>
      <c r="B111" s="73"/>
      <c r="C111" s="34">
        <v>2</v>
      </c>
      <c r="D111" s="41" t="s">
        <v>147</v>
      </c>
      <c r="E111" s="41"/>
      <c r="F111" s="41"/>
      <c r="G111" s="41"/>
      <c r="H111" s="41"/>
      <c r="I111" s="33">
        <v>289</v>
      </c>
      <c r="J111" s="33">
        <f t="shared" si="2"/>
        <v>202.29999999999998</v>
      </c>
      <c r="K111" s="33"/>
      <c r="L111" s="38" t="s">
        <v>140</v>
      </c>
      <c r="M111" s="30"/>
    </row>
    <row r="112" spans="3:13" ht="24" customHeight="1">
      <c r="C112" s="45" t="s">
        <v>100</v>
      </c>
      <c r="D112" s="45"/>
      <c r="E112" s="45"/>
      <c r="F112" s="45"/>
      <c r="G112" s="45"/>
      <c r="H112" s="45"/>
      <c r="I112" s="45"/>
      <c r="J112" s="45"/>
      <c r="M112" s="30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24" customHeight="1"/>
    <row r="123" ht="21.7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4.25" customHeight="1"/>
    <row r="175" ht="26.25" customHeight="1"/>
    <row r="176" ht="27.75" customHeight="1"/>
    <row r="177" ht="15.7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52.5" customHeight="1"/>
    <row r="194" spans="14:17" ht="15" customHeight="1">
      <c r="N194" s="32"/>
      <c r="O194" s="32"/>
      <c r="P194" s="32"/>
      <c r="Q194" s="32"/>
    </row>
    <row r="195" spans="14:17" ht="15" customHeight="1">
      <c r="N195" s="32"/>
      <c r="O195" s="32"/>
      <c r="P195" s="32"/>
      <c r="Q195" s="32"/>
    </row>
    <row r="196" spans="14:17" ht="15" customHeight="1">
      <c r="N196" s="32"/>
      <c r="O196" s="32"/>
      <c r="P196" s="32"/>
      <c r="Q196" s="32"/>
    </row>
    <row r="197" spans="14:17" ht="15" customHeight="1">
      <c r="N197" s="32"/>
      <c r="O197" s="32"/>
      <c r="P197" s="32"/>
      <c r="Q197" s="32"/>
    </row>
    <row r="198" spans="14:17" ht="15" customHeight="1">
      <c r="N198" s="32"/>
      <c r="O198" s="32"/>
      <c r="P198" s="32"/>
      <c r="Q198" s="32"/>
    </row>
    <row r="199" spans="14:17" ht="15" customHeight="1">
      <c r="N199" s="32"/>
      <c r="O199" s="32"/>
      <c r="P199" s="32"/>
      <c r="Q199" s="32"/>
    </row>
    <row r="200" spans="14:17" ht="15" customHeight="1">
      <c r="N200" s="32"/>
      <c r="O200" s="32"/>
      <c r="P200" s="32"/>
      <c r="Q200" s="32"/>
    </row>
    <row r="201" spans="14:17" ht="15" customHeight="1">
      <c r="N201" s="32"/>
      <c r="O201" s="32"/>
      <c r="P201" s="32"/>
      <c r="Q201" s="32"/>
    </row>
    <row r="202" spans="14:17" ht="15" customHeight="1">
      <c r="N202" s="32"/>
      <c r="O202" s="32"/>
      <c r="P202" s="32"/>
      <c r="Q202" s="32"/>
    </row>
    <row r="203" spans="14:17" ht="15" customHeight="1">
      <c r="N203" s="32"/>
      <c r="O203" s="32"/>
      <c r="P203" s="32"/>
      <c r="Q203" s="32"/>
    </row>
    <row r="204" spans="14:17" ht="15" customHeight="1">
      <c r="N204" s="32"/>
      <c r="O204" s="32"/>
      <c r="P204" s="32"/>
      <c r="Q204" s="32"/>
    </row>
    <row r="205" spans="14:17" ht="15" customHeight="1">
      <c r="N205" s="32"/>
      <c r="O205" s="32"/>
      <c r="P205" s="32"/>
      <c r="Q205" s="32"/>
    </row>
    <row r="206" spans="14:17" ht="15" customHeight="1">
      <c r="N206" s="32"/>
      <c r="O206" s="32"/>
      <c r="P206" s="32"/>
      <c r="Q206" s="32"/>
    </row>
    <row r="207" spans="14:17" ht="15" customHeight="1">
      <c r="N207" s="32"/>
      <c r="O207" s="32"/>
      <c r="P207" s="32"/>
      <c r="Q207" s="32"/>
    </row>
    <row r="208" spans="14:17" ht="15" customHeight="1">
      <c r="N208" s="32"/>
      <c r="O208" s="32"/>
      <c r="P208" s="32"/>
      <c r="Q208" s="32"/>
    </row>
    <row r="209" spans="14:17" ht="15" customHeight="1">
      <c r="N209" s="32"/>
      <c r="O209" s="32"/>
      <c r="P209" s="32"/>
      <c r="Q209" s="32"/>
    </row>
    <row r="210" spans="14:17" ht="15" customHeight="1">
      <c r="N210" s="32"/>
      <c r="O210" s="32"/>
      <c r="P210" s="32"/>
      <c r="Q210" s="32"/>
    </row>
    <row r="211" spans="14:17" ht="15" customHeight="1">
      <c r="N211" s="32"/>
      <c r="O211" s="32"/>
      <c r="P211" s="32"/>
      <c r="Q211" s="32"/>
    </row>
    <row r="212" spans="14:17" ht="15" customHeight="1">
      <c r="N212" s="32"/>
      <c r="O212" s="32"/>
      <c r="P212" s="32"/>
      <c r="Q212" s="32"/>
    </row>
    <row r="213" spans="14:17" ht="15" customHeight="1">
      <c r="N213" s="32"/>
      <c r="O213" s="32"/>
      <c r="P213" s="32"/>
      <c r="Q213" s="32"/>
    </row>
    <row r="214" spans="14:17" ht="15" customHeight="1">
      <c r="N214" s="32"/>
      <c r="O214" s="32"/>
      <c r="P214" s="32"/>
      <c r="Q214" s="32"/>
    </row>
    <row r="215" spans="14:17" ht="15" customHeight="1">
      <c r="N215" s="32"/>
      <c r="O215" s="32"/>
      <c r="P215" s="32"/>
      <c r="Q215" s="32"/>
    </row>
    <row r="216" spans="14:17" ht="15" customHeight="1">
      <c r="N216" s="32"/>
      <c r="O216" s="32"/>
      <c r="P216" s="32"/>
      <c r="Q216" s="32"/>
    </row>
    <row r="217" spans="14:17" ht="15" customHeight="1">
      <c r="N217" s="32"/>
      <c r="O217" s="32"/>
      <c r="P217" s="32"/>
      <c r="Q217" s="32"/>
    </row>
    <row r="218" spans="14:17" ht="15" customHeight="1">
      <c r="N218" s="32"/>
      <c r="O218" s="32"/>
      <c r="P218" s="32"/>
      <c r="Q218" s="32"/>
    </row>
    <row r="219" spans="14:17" ht="15" customHeight="1">
      <c r="N219" s="32"/>
      <c r="O219" s="32"/>
      <c r="P219" s="32"/>
      <c r="Q219" s="32"/>
    </row>
    <row r="220" spans="14:17" ht="15" customHeight="1">
      <c r="N220" s="32"/>
      <c r="O220" s="32"/>
      <c r="P220" s="32"/>
      <c r="Q220" s="32"/>
    </row>
    <row r="221" spans="14:17" ht="15" customHeight="1">
      <c r="N221" s="32"/>
      <c r="O221" s="32"/>
      <c r="P221" s="32"/>
      <c r="Q221" s="32"/>
    </row>
    <row r="222" spans="14:17" ht="15" customHeight="1">
      <c r="N222" s="32"/>
      <c r="O222" s="32"/>
      <c r="P222" s="32"/>
      <c r="Q222" s="32"/>
    </row>
    <row r="223" spans="14:17" ht="15" customHeight="1">
      <c r="N223" s="32"/>
      <c r="O223" s="32"/>
      <c r="P223" s="32"/>
      <c r="Q223" s="32"/>
    </row>
    <row r="224" spans="14:17" ht="15" customHeight="1">
      <c r="N224" s="32"/>
      <c r="O224" s="32"/>
      <c r="P224" s="32"/>
      <c r="Q224" s="32"/>
    </row>
    <row r="225" spans="14:17" ht="15" customHeight="1">
      <c r="N225" s="32"/>
      <c r="O225" s="32"/>
      <c r="P225" s="32"/>
      <c r="Q225" s="32"/>
    </row>
    <row r="226" spans="14:17" ht="15" customHeight="1">
      <c r="N226" s="32"/>
      <c r="O226" s="32"/>
      <c r="P226" s="32"/>
      <c r="Q226" s="32"/>
    </row>
    <row r="227" spans="14:17" ht="15" customHeight="1">
      <c r="N227" s="32"/>
      <c r="O227" s="32"/>
      <c r="P227" s="32"/>
      <c r="Q227" s="32"/>
    </row>
    <row r="228" spans="14:17" ht="15" customHeight="1">
      <c r="N228" s="32"/>
      <c r="O228" s="32"/>
      <c r="P228" s="32"/>
      <c r="Q228" s="32"/>
    </row>
    <row r="229" spans="14:17" ht="15" customHeight="1">
      <c r="N229" s="32"/>
      <c r="O229" s="32"/>
      <c r="P229" s="32"/>
      <c r="Q229" s="32"/>
    </row>
    <row r="230" ht="54" customHeight="1"/>
    <row r="231" ht="15" customHeight="1"/>
    <row r="232" ht="15" customHeight="1"/>
    <row r="233" ht="15" customHeight="1"/>
    <row r="234" ht="15" customHeight="1"/>
    <row r="235" ht="15" customHeight="1"/>
    <row r="236" ht="26.2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5" ht="15.75" customHeight="1"/>
    <row r="249" ht="15.75" customHeight="1"/>
    <row r="250" ht="16.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4.25" customHeight="1"/>
    <row r="268" ht="12.75" customHeight="1"/>
    <row r="269" ht="26.25" customHeight="1"/>
    <row r="270" ht="15" customHeight="1"/>
    <row r="271" ht="53.25" customHeight="1"/>
    <row r="272" ht="60.75" customHeight="1"/>
    <row r="273" ht="14.25" customHeight="1"/>
    <row r="274" ht="14.2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.75" customHeight="1"/>
    <row r="291" ht="14.25" customHeight="1"/>
    <row r="292" ht="14.25" customHeight="1"/>
    <row r="293" ht="14.25" customHeight="1"/>
    <row r="294" ht="14.25" customHeight="1"/>
    <row r="299" ht="15.75" customHeight="1"/>
    <row r="300" ht="15.75" customHeight="1"/>
    <row r="306" ht="15.75" customHeight="1"/>
    <row r="307" ht="15.75" customHeight="1"/>
    <row r="308" ht="15.75" customHeight="1"/>
    <row r="309" ht="15.75" customHeight="1"/>
    <row r="311" ht="15.75" customHeight="1"/>
    <row r="312" ht="15.75" customHeight="1"/>
    <row r="314" ht="27.75" customHeight="1"/>
    <row r="315" ht="15.7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2" ht="14.25" customHeight="1"/>
    <row r="373" ht="14.25" customHeight="1"/>
    <row r="377" ht="16.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.75" customHeight="1"/>
    <row r="410" ht="14.25" customHeight="1"/>
    <row r="411" ht="15.75" customHeight="1"/>
    <row r="412" ht="15.75" customHeight="1"/>
    <row r="413" ht="15.75" customHeight="1"/>
    <row r="414" ht="16.5" customHeight="1"/>
    <row r="416" ht="15.75" customHeight="1"/>
    <row r="417" ht="15.75" customHeight="1"/>
    <row r="418" ht="16.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21.75" customHeight="1"/>
    <row r="436" ht="15" customHeight="1"/>
    <row r="437" ht="15" customHeight="1"/>
    <row r="438" ht="15" customHeight="1"/>
    <row r="439" ht="15" customHeight="1"/>
    <row r="440" ht="37.5" customHeight="1"/>
    <row r="441" ht="15.75" customHeight="1"/>
    <row r="443" ht="15.75" customHeight="1"/>
    <row r="444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4" ht="49.5" customHeight="1"/>
    <row r="455" ht="15.75" customHeight="1"/>
    <row r="457" ht="15.75" customHeight="1"/>
    <row r="459" ht="15.75" customHeight="1"/>
    <row r="460" ht="15.75" customHeight="1"/>
    <row r="461" ht="15.75" customHeight="1"/>
    <row r="465" ht="58.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4.25" customHeight="1"/>
    <row r="478" ht="15.75" customHeight="1"/>
    <row r="479" ht="14.25" customHeight="1"/>
    <row r="480" ht="14.25" customHeight="1"/>
    <row r="481" ht="15.7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5" ht="16.5" customHeight="1"/>
    <row r="496" ht="16.5" customHeight="1"/>
    <row r="499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6.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7" ht="24.75" customHeight="1"/>
    <row r="538" ht="15.75" customHeight="1"/>
    <row r="539" ht="15.75" customHeight="1"/>
    <row r="541" ht="15.75" customHeight="1"/>
    <row r="543" ht="15.75" customHeight="1"/>
    <row r="544" ht="15.75" customHeight="1"/>
    <row r="553" ht="15.75" customHeight="1"/>
    <row r="558" ht="15.75" customHeight="1"/>
    <row r="559" ht="15.75" customHeight="1"/>
    <row r="560" ht="15.75" customHeight="1"/>
    <row r="561" ht="15.75" customHeight="1"/>
    <row r="563" ht="15.75" customHeight="1"/>
    <row r="565" ht="15.75" customHeight="1"/>
    <row r="571" ht="15.75" customHeight="1"/>
    <row r="574" ht="18" customHeight="1"/>
    <row r="591" ht="18.75" customHeight="1"/>
    <row r="594" ht="15.75" customHeight="1"/>
    <row r="598" ht="15.75" customHeight="1"/>
    <row r="605" ht="15.75" customHeight="1"/>
    <row r="608" ht="15.75" customHeight="1"/>
    <row r="620" ht="25.5" customHeight="1"/>
    <row r="621" ht="15.75" customHeight="1"/>
    <row r="627" ht="15.75" customHeight="1"/>
    <row r="643" ht="25.5" customHeight="1"/>
    <row r="644" ht="25.5" customHeight="1"/>
    <row r="645" ht="26.25" customHeight="1"/>
    <row r="647" ht="18.75" customHeight="1"/>
    <row r="648" ht="24" customHeight="1"/>
    <row r="649" ht="25.5" customHeight="1"/>
    <row r="661" ht="26.25" customHeight="1"/>
    <row r="666" ht="15.75" customHeight="1"/>
    <row r="668" ht="21" customHeight="1"/>
    <row r="669" ht="18.75" customHeight="1"/>
    <row r="670" ht="21" customHeight="1"/>
    <row r="671" ht="19.5" customHeight="1"/>
    <row r="672" ht="19.5" customHeight="1"/>
    <row r="673" ht="20.25" customHeight="1"/>
    <row r="676" ht="15.75" customHeight="1"/>
    <row r="677" ht="15.75" customHeight="1"/>
    <row r="679" ht="16.5" customHeight="1"/>
    <row r="682" ht="18.75" customHeight="1"/>
    <row r="683" ht="18.75" customHeight="1"/>
    <row r="685" ht="15.75" customHeight="1"/>
    <row r="688" ht="24" customHeight="1"/>
    <row r="690" ht="18" customHeight="1"/>
    <row r="692" ht="21.75" customHeight="1"/>
    <row r="693" ht="18.75" customHeight="1"/>
    <row r="695" ht="18" customHeight="1"/>
    <row r="696" ht="14.25" customHeight="1"/>
    <row r="697" ht="15.75" customHeight="1"/>
    <row r="711" ht="15.75" customHeight="1"/>
    <row r="779" ht="16.5" customHeight="1"/>
  </sheetData>
  <sheetProtection password="B014" sheet="1" selectLockedCells="1" selectUnlockedCells="1"/>
  <mergeCells count="137">
    <mergeCell ref="A110:B111"/>
    <mergeCell ref="D106:H106"/>
    <mergeCell ref="D107:H107"/>
    <mergeCell ref="D108:H108"/>
    <mergeCell ref="D109:H109"/>
    <mergeCell ref="A101:B109"/>
    <mergeCell ref="D102:H102"/>
    <mergeCell ref="D101:H101"/>
    <mergeCell ref="D103:H103"/>
    <mergeCell ref="D104:H104"/>
    <mergeCell ref="D99:H99"/>
    <mergeCell ref="E95:H95"/>
    <mergeCell ref="E94:H94"/>
    <mergeCell ref="E96:H96"/>
    <mergeCell ref="E97:H97"/>
    <mergeCell ref="D105:H105"/>
    <mergeCell ref="D90:D98"/>
    <mergeCell ref="E90:H90"/>
    <mergeCell ref="E91:H91"/>
    <mergeCell ref="E92:H92"/>
    <mergeCell ref="E93:H93"/>
    <mergeCell ref="E98:H98"/>
    <mergeCell ref="D74:D83"/>
    <mergeCell ref="E74:H74"/>
    <mergeCell ref="E75:H75"/>
    <mergeCell ref="B85:B99"/>
    <mergeCell ref="D85:H85"/>
    <mergeCell ref="D86:H86"/>
    <mergeCell ref="D87:D88"/>
    <mergeCell ref="E87:H87"/>
    <mergeCell ref="E88:H88"/>
    <mergeCell ref="D89:H89"/>
    <mergeCell ref="E77:H77"/>
    <mergeCell ref="E78:H78"/>
    <mergeCell ref="E79:H79"/>
    <mergeCell ref="A69:A84"/>
    <mergeCell ref="B69:B84"/>
    <mergeCell ref="A85:A99"/>
    <mergeCell ref="E82:H82"/>
    <mergeCell ref="E83:H83"/>
    <mergeCell ref="D84:H84"/>
    <mergeCell ref="D73:H73"/>
    <mergeCell ref="E60:H60"/>
    <mergeCell ref="E63:H63"/>
    <mergeCell ref="E80:H80"/>
    <mergeCell ref="E81:H81"/>
    <mergeCell ref="D69:H69"/>
    <mergeCell ref="D70:H70"/>
    <mergeCell ref="D71:D72"/>
    <mergeCell ref="E71:H71"/>
    <mergeCell ref="E72:H72"/>
    <mergeCell ref="E76:H76"/>
    <mergeCell ref="E50:H50"/>
    <mergeCell ref="E51:H51"/>
    <mergeCell ref="D68:H68"/>
    <mergeCell ref="A34:A68"/>
    <mergeCell ref="B34:B68"/>
    <mergeCell ref="D38:H38"/>
    <mergeCell ref="E64:H64"/>
    <mergeCell ref="E65:H65"/>
    <mergeCell ref="E66:H66"/>
    <mergeCell ref="E67:H67"/>
    <mergeCell ref="E54:H54"/>
    <mergeCell ref="E36:H36"/>
    <mergeCell ref="D46:D67"/>
    <mergeCell ref="E56:H56"/>
    <mergeCell ref="E57:H57"/>
    <mergeCell ref="E58:H58"/>
    <mergeCell ref="E59:H59"/>
    <mergeCell ref="E61:H61"/>
    <mergeCell ref="E49:H49"/>
    <mergeCell ref="E46:H46"/>
    <mergeCell ref="E47:H47"/>
    <mergeCell ref="E62:H62"/>
    <mergeCell ref="D34:H34"/>
    <mergeCell ref="D35:H35"/>
    <mergeCell ref="E37:H37"/>
    <mergeCell ref="D39:D42"/>
    <mergeCell ref="E42:H42"/>
    <mergeCell ref="E55:H55"/>
    <mergeCell ref="D3:H3"/>
    <mergeCell ref="D4:H4"/>
    <mergeCell ref="D5:D6"/>
    <mergeCell ref="E5:H5"/>
    <mergeCell ref="E6:H6"/>
    <mergeCell ref="E30:H30"/>
    <mergeCell ref="D8:H8"/>
    <mergeCell ref="D9:D10"/>
    <mergeCell ref="E9:H9"/>
    <mergeCell ref="E28:H28"/>
    <mergeCell ref="E31:H31"/>
    <mergeCell ref="D36:D37"/>
    <mergeCell ref="D43:D44"/>
    <mergeCell ref="D11:D33"/>
    <mergeCell ref="E17:H17"/>
    <mergeCell ref="E14:H14"/>
    <mergeCell ref="E11:H11"/>
    <mergeCell ref="D7:H7"/>
    <mergeCell ref="E48:H48"/>
    <mergeCell ref="E39:H39"/>
    <mergeCell ref="E40:H40"/>
    <mergeCell ref="E41:H41"/>
    <mergeCell ref="E44:H44"/>
    <mergeCell ref="E24:H24"/>
    <mergeCell ref="E32:H32"/>
    <mergeCell ref="D45:H45"/>
    <mergeCell ref="E33:H33"/>
    <mergeCell ref="A1:L1"/>
    <mergeCell ref="D2:H2"/>
    <mergeCell ref="B3:B33"/>
    <mergeCell ref="A3:A33"/>
    <mergeCell ref="E19:H19"/>
    <mergeCell ref="E10:H10"/>
    <mergeCell ref="E22:H22"/>
    <mergeCell ref="E18:H18"/>
    <mergeCell ref="E12:H12"/>
    <mergeCell ref="E13:H13"/>
    <mergeCell ref="C112:J112"/>
    <mergeCell ref="K3:K33"/>
    <mergeCell ref="K34:K68"/>
    <mergeCell ref="K69:K84"/>
    <mergeCell ref="K85:K99"/>
    <mergeCell ref="E25:H25"/>
    <mergeCell ref="E27:H27"/>
    <mergeCell ref="E23:H23"/>
    <mergeCell ref="E29:H29"/>
    <mergeCell ref="E43:H43"/>
    <mergeCell ref="D110:H110"/>
    <mergeCell ref="D111:H111"/>
    <mergeCell ref="E26:H26"/>
    <mergeCell ref="E15:H15"/>
    <mergeCell ref="E16:H16"/>
    <mergeCell ref="A100:H100"/>
    <mergeCell ref="E20:H20"/>
    <mergeCell ref="E21:H21"/>
    <mergeCell ref="E52:H52"/>
    <mergeCell ref="E53:H53"/>
  </mergeCells>
  <printOptions horizontalCentered="1"/>
  <pageMargins left="0.31496062992125984" right="0.31496062992125984" top="0.8661417322834646" bottom="0.6692913385826772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业务室2</dc:creator>
  <cp:keywords/>
  <dc:description/>
  <cp:lastModifiedBy>cw</cp:lastModifiedBy>
  <cp:lastPrinted>2020-09-29T08:17:32Z</cp:lastPrinted>
  <dcterms:created xsi:type="dcterms:W3CDTF">2007-11-12T08:15:17Z</dcterms:created>
  <dcterms:modified xsi:type="dcterms:W3CDTF">2022-05-07T02:52:16Z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